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10月\"/>
    </mc:Choice>
  </mc:AlternateContent>
  <xr:revisionPtr revIDLastSave="0" documentId="8_{D71196E5-CAA6-4802-9F9D-22D18D319E09}" xr6:coauthVersionLast="36" xr6:coauthVersionMax="36" xr10:uidLastSave="{00000000-0000-0000-0000-000000000000}"/>
  <bookViews>
    <workbookView xWindow="0" yWindow="0" windowWidth="28740" windowHeight="11850" activeTab="2" xr2:uid="{00000000-000D-0000-FFFF-FFFF00000000}"/>
  </bookViews>
  <sheets>
    <sheet name="10月 素便當" sheetId="8" r:id="rId1"/>
    <sheet name="10月 南勢 幼兒園" sheetId="6" r:id="rId2"/>
    <sheet name="10月 南勢" sheetId="5" r:id="rId3"/>
  </sheets>
  <definedNames>
    <definedName name="_xlnm.Print_Area" localSheetId="2">'10月 南勢'!$A$1:$N$39</definedName>
    <definedName name="_xlnm.Print_Area" localSheetId="1">'10月 南勢 幼兒園'!$A$1:$N$47</definedName>
    <definedName name="_xlnm.Print_Area" localSheetId="0">'10月 素便當'!$A$1:$O$47</definedName>
    <definedName name="文字方塊" localSheetId="2">'10月 南勢'!#REF!</definedName>
    <definedName name="文字方塊" localSheetId="1">'10月 南勢 幼兒園'!#REF!</definedName>
    <definedName name="文字方塊" localSheetId="0">'10月 素便當'!#REF!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6" l="1"/>
  <c r="N45" i="6"/>
  <c r="N43" i="6"/>
  <c r="N41" i="6"/>
  <c r="N31" i="6"/>
  <c r="N29" i="6"/>
  <c r="N25" i="6"/>
  <c r="N23" i="6"/>
  <c r="N21" i="6"/>
  <c r="N19" i="6"/>
  <c r="N15" i="6"/>
  <c r="N11" i="6"/>
  <c r="N9" i="6"/>
  <c r="N5" i="6"/>
  <c r="N3" i="6"/>
  <c r="N7" i="6"/>
  <c r="A37" i="8" l="1"/>
  <c r="A35" i="5"/>
  <c r="A33" i="5"/>
  <c r="N25" i="5"/>
  <c r="O43" i="8" l="1"/>
  <c r="O45" i="8" l="1"/>
  <c r="O41" i="8"/>
  <c r="O39" i="8"/>
  <c r="O37" i="8"/>
  <c r="A39" i="8"/>
  <c r="A41" i="8" s="1"/>
  <c r="O31" i="8"/>
  <c r="O29" i="8"/>
  <c r="O27" i="8"/>
  <c r="O25" i="8"/>
  <c r="A25" i="8"/>
  <c r="A27" i="8" s="1"/>
  <c r="A29" i="8" s="1"/>
  <c r="A31" i="8" s="1"/>
  <c r="A35" i="8" s="1"/>
  <c r="O23" i="8"/>
  <c r="O21" i="8"/>
  <c r="O19" i="8"/>
  <c r="O17" i="8"/>
  <c r="O15" i="8"/>
  <c r="A15" i="8"/>
  <c r="A17" i="8" s="1"/>
  <c r="A19" i="8" s="1"/>
  <c r="A21" i="8" s="1"/>
  <c r="O11" i="8"/>
  <c r="O9" i="8"/>
  <c r="O7" i="8"/>
  <c r="O5" i="8"/>
  <c r="A5" i="8"/>
  <c r="A7" i="8" s="1"/>
  <c r="A9" i="8" s="1"/>
  <c r="A11" i="8" s="1"/>
  <c r="O3" i="8"/>
  <c r="A43" i="8" l="1"/>
  <c r="N39" i="6"/>
  <c r="N27" i="6"/>
  <c r="A25" i="6"/>
  <c r="A27" i="6" s="1"/>
  <c r="A29" i="6" s="1"/>
  <c r="A31" i="6" s="1"/>
  <c r="N17" i="6"/>
  <c r="A17" i="6"/>
  <c r="A19" i="6" s="1"/>
  <c r="A21" i="6" s="1"/>
  <c r="A15" i="6"/>
  <c r="A5" i="6"/>
  <c r="A7" i="6" s="1"/>
  <c r="A9" i="6" s="1"/>
  <c r="A11" i="6" s="1"/>
  <c r="A35" i="6" l="1"/>
  <c r="A33" i="6"/>
  <c r="A37" i="6" s="1"/>
  <c r="A39" i="6" s="1"/>
  <c r="A41" i="6" s="1"/>
  <c r="A43" i="6" s="1"/>
  <c r="N37" i="5"/>
  <c r="N35" i="5"/>
  <c r="N33" i="5"/>
  <c r="N31" i="5"/>
  <c r="N23" i="5"/>
  <c r="N21" i="5"/>
  <c r="N19" i="5"/>
  <c r="N17" i="5"/>
  <c r="N15" i="5"/>
  <c r="N13" i="5"/>
  <c r="N9" i="5"/>
  <c r="N7" i="5"/>
  <c r="N5" i="5"/>
  <c r="N3" i="5"/>
  <c r="A13" i="5" l="1"/>
  <c r="A21" i="5"/>
  <c r="A5" i="5"/>
  <c r="A25" i="5" l="1"/>
  <c r="A27" i="5" s="1"/>
  <c r="A15" i="5"/>
  <c r="A17" i="5" s="1"/>
  <c r="A7" i="5"/>
  <c r="A9" i="5" s="1"/>
  <c r="A23" i="5"/>
</calcChain>
</file>

<file path=xl/sharedStrings.xml><?xml version="1.0" encoding="utf-8"?>
<sst xmlns="http://schemas.openxmlformats.org/spreadsheetml/2006/main" count="734" uniqueCount="323">
  <si>
    <t>日期</t>
  </si>
  <si>
    <t>主食</t>
  </si>
  <si>
    <t>副菜</t>
  </si>
  <si>
    <t>青菜</t>
  </si>
  <si>
    <t>湯</t>
  </si>
  <si>
    <t>蔬菜
(份)</t>
  </si>
  <si>
    <t>油脂
(份)</t>
  </si>
  <si>
    <t>熱量  (仟卡)</t>
  </si>
  <si>
    <t>三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</si>
  <si>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</si>
  <si>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</si>
  <si>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</si>
  <si>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</si>
  <si>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</si>
  <si>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</si>
  <si>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</si>
  <si>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</si>
  <si>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季節時蔬</t>
    <phoneticPr fontId="4" type="noConversion"/>
  </si>
  <si>
    <t>產履蔬菜</t>
    <phoneticPr fontId="4" type="noConversion"/>
  </si>
  <si>
    <t>國慶日</t>
    <phoneticPr fontId="4" type="noConversion"/>
  </si>
  <si>
    <t>糙米飯</t>
    <phoneticPr fontId="4" type="noConversion"/>
  </si>
  <si>
    <t>糙米.白米/煮</t>
    <phoneticPr fontId="4" type="noConversion"/>
  </si>
  <si>
    <t>香Q白飯</t>
    <phoneticPr fontId="4" type="noConversion"/>
  </si>
  <si>
    <t>白米/煮</t>
    <phoneticPr fontId="4" type="noConversion"/>
  </si>
  <si>
    <t>主  菜</t>
    <phoneticPr fontId="4" type="noConversion"/>
  </si>
  <si>
    <t>小米飯</t>
    <phoneticPr fontId="4" type="noConversion"/>
  </si>
  <si>
    <t>小米.白米/煮</t>
    <phoneticPr fontId="4" type="noConversion"/>
  </si>
  <si>
    <t>地瓜飯</t>
    <phoneticPr fontId="4" type="noConversion"/>
  </si>
  <si>
    <t>地瓜.白米/煮</t>
    <phoneticPr fontId="4" type="noConversion"/>
  </si>
  <si>
    <t>芝麻飯</t>
    <phoneticPr fontId="4" type="noConversion"/>
  </si>
  <si>
    <t>白米.黑芝麻/煮</t>
    <phoneticPr fontId="4" type="noConversion"/>
  </si>
  <si>
    <t>蕎麥飯</t>
    <phoneticPr fontId="4" type="noConversion"/>
  </si>
  <si>
    <t>珍珠麥.白米/煮</t>
    <phoneticPr fontId="4" type="noConversion"/>
  </si>
  <si>
    <t>里肌排/燒</t>
    <phoneticPr fontId="4" type="noConversion"/>
  </si>
  <si>
    <t>醬香三寶</t>
    <phoneticPr fontId="4" type="noConversion"/>
  </si>
  <si>
    <t>玉米.毛豆.紅蘿蔔/燒</t>
    <phoneticPr fontId="4" type="noConversion"/>
  </si>
  <si>
    <t>蝦香白菜滷</t>
    <phoneticPr fontId="4" type="noConversion"/>
  </si>
  <si>
    <t>香甜瓜仔肉</t>
    <phoneticPr fontId="4" type="noConversion"/>
  </si>
  <si>
    <t>沙茶白玉煮</t>
    <phoneticPr fontId="4" type="noConversion"/>
  </si>
  <si>
    <t>白蘿蔔.紅蘿蔔/煮</t>
    <phoneticPr fontId="4" type="noConversion"/>
  </si>
  <si>
    <t>泰式打拋干丁</t>
    <phoneticPr fontId="4" type="noConversion"/>
  </si>
  <si>
    <t>紅娘炒蛋</t>
    <phoneticPr fontId="4" type="noConversion"/>
  </si>
  <si>
    <t>紅蘿蔔.蛋/炒</t>
    <phoneticPr fontId="4" type="noConversion"/>
  </si>
  <si>
    <t>鮮瓜肉片</t>
    <phoneticPr fontId="4" type="noConversion"/>
  </si>
  <si>
    <t>珍珠肉茸</t>
    <phoneticPr fontId="4" type="noConversion"/>
  </si>
  <si>
    <t>鮮筍肉絲</t>
    <phoneticPr fontId="4" type="noConversion"/>
  </si>
  <si>
    <t>蔥爆干片</t>
    <phoneticPr fontId="4" type="noConversion"/>
  </si>
  <si>
    <t>洋蔥.紅蘿蔔.豆干/炒</t>
    <phoneticPr fontId="4" type="noConversion"/>
  </si>
  <si>
    <t>白蘿蔔.紅蘿蔔.玉米/煮</t>
    <phoneticPr fontId="4" type="noConversion"/>
  </si>
  <si>
    <t>超米.白米/煮</t>
    <phoneticPr fontId="4" type="noConversion"/>
  </si>
  <si>
    <t>時瓜匯</t>
    <phoneticPr fontId="4" type="noConversion"/>
  </si>
  <si>
    <t>招牌炸醬</t>
    <phoneticPr fontId="4" type="noConversion"/>
  </si>
  <si>
    <t>味噌小魚豆腐湯</t>
    <phoneticPr fontId="4" type="noConversion"/>
  </si>
  <si>
    <t>小魚干.豆腐</t>
    <phoneticPr fontId="4" type="noConversion"/>
  </si>
  <si>
    <t>綠豆甜湯</t>
    <phoneticPr fontId="4" type="noConversion"/>
  </si>
  <si>
    <t>綠豆</t>
    <phoneticPr fontId="4" type="noConversion"/>
  </si>
  <si>
    <t>羅宋湯</t>
    <phoneticPr fontId="4" type="noConversion"/>
  </si>
  <si>
    <t>番茄.高麗菜.豬肉片</t>
    <phoneticPr fontId="4" type="noConversion"/>
  </si>
  <si>
    <t>香菇排骨湯</t>
    <phoneticPr fontId="4" type="noConversion"/>
  </si>
  <si>
    <t>酸菜肉片湯</t>
    <phoneticPr fontId="4" type="noConversion"/>
  </si>
  <si>
    <t>法式白醬</t>
    <phoneticPr fontId="4" type="noConversion"/>
  </si>
  <si>
    <t>馬鈴薯.紅蘿蔔/燒</t>
    <phoneticPr fontId="4" type="noConversion"/>
  </si>
  <si>
    <t>和風關東煮</t>
    <phoneticPr fontId="4" type="noConversion"/>
  </si>
  <si>
    <t>長豆炒干片</t>
    <phoneticPr fontId="4" type="noConversion"/>
  </si>
  <si>
    <t>長豆.豆干/炒</t>
    <phoneticPr fontId="4" type="noConversion"/>
  </si>
  <si>
    <t>香菇.白蘿蔔.肉骨</t>
    <phoneticPr fontId="4" type="noConversion"/>
  </si>
  <si>
    <t>味噌菇菇湯</t>
    <phoneticPr fontId="4" type="noConversion"/>
  </si>
  <si>
    <t>金針菇.海帶芽</t>
    <phoneticPr fontId="4" type="noConversion"/>
  </si>
  <si>
    <t>酸辣湯</t>
    <phoneticPr fontId="4" type="noConversion"/>
  </si>
  <si>
    <t>玉米濃湯</t>
    <phoneticPr fontId="4" type="noConversion"/>
  </si>
  <si>
    <t>玉米.蛋</t>
    <phoneticPr fontId="4" type="noConversion"/>
  </si>
  <si>
    <t>黃金玉米濃湯</t>
    <phoneticPr fontId="4" type="noConversion"/>
  </si>
  <si>
    <t>蝦皮.白菜.紅蘿蔔/煮</t>
    <phoneticPr fontId="4" type="noConversion"/>
  </si>
  <si>
    <t>海帶結.油豆腐/滷</t>
    <phoneticPr fontId="4" type="noConversion"/>
  </si>
  <si>
    <t>海結油腐燒</t>
    <phoneticPr fontId="4" type="noConversion"/>
  </si>
  <si>
    <t>蘑菇濃湯</t>
    <phoneticPr fontId="4" type="noConversion"/>
  </si>
  <si>
    <t>香菇.蛋</t>
    <phoneticPr fontId="4" type="noConversion"/>
  </si>
  <si>
    <t>番茄燴蛋</t>
    <phoneticPr fontId="4" type="noConversion"/>
  </si>
  <si>
    <t>冬瓜鴿蛋</t>
    <phoneticPr fontId="4" type="noConversion"/>
  </si>
  <si>
    <t>西芹炒豆干</t>
    <phoneticPr fontId="4" type="noConversion"/>
  </si>
  <si>
    <t>番茄.蔥.蛋/炒</t>
    <phoneticPr fontId="4" type="noConversion"/>
  </si>
  <si>
    <t>雞丁/炸</t>
    <phoneticPr fontId="4" type="noConversion"/>
  </si>
  <si>
    <t>西谷米奶茶</t>
    <phoneticPr fontId="4" type="noConversion"/>
  </si>
  <si>
    <t>西谷米.茶包.奶粉</t>
    <phoneticPr fontId="4" type="noConversion"/>
  </si>
  <si>
    <t>芹菜.紅蘿蔔.豆干/炒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</si>
  <si>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</si>
  <si>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炒三絲</t>
    <phoneticPr fontId="4" type="noConversion"/>
  </si>
  <si>
    <t>白菜.木耳.紅蘿蔔/炒</t>
    <phoneticPr fontId="4" type="noConversion"/>
  </si>
  <si>
    <t>咖哩洋芋</t>
    <phoneticPr fontId="4" type="noConversion"/>
  </si>
  <si>
    <t>馬鈴薯.紅蘿蔔.洋蔥/燒</t>
    <phoneticPr fontId="4" type="noConversion"/>
  </si>
  <si>
    <t>鮮彩滑蛋</t>
    <phoneticPr fontId="4" type="noConversion"/>
  </si>
  <si>
    <t>蛋.三色豆/炒</t>
    <phoneticPr fontId="4" type="noConversion"/>
  </si>
  <si>
    <t>敏豆肉燥</t>
    <phoneticPr fontId="4" type="noConversion"/>
  </si>
  <si>
    <t>白菜滷</t>
    <phoneticPr fontId="4" type="noConversion"/>
  </si>
  <si>
    <t>白菜.紅蘿蔔.木耳/煮</t>
    <phoneticPr fontId="4" type="noConversion"/>
  </si>
  <si>
    <t>咖哩肉丁</t>
    <phoneticPr fontId="4" type="noConversion"/>
  </si>
  <si>
    <t>麻婆豆腐</t>
    <phoneticPr fontId="4" type="noConversion"/>
  </si>
  <si>
    <t>馬鈴薯.紅蘿蔔.洋蔥/煮</t>
    <phoneticPr fontId="4" type="noConversion"/>
  </si>
  <si>
    <t>日式咖哩豬</t>
    <phoneticPr fontId="4" type="noConversion"/>
  </si>
  <si>
    <t>雞塊花枝丸</t>
    <phoneticPr fontId="4" type="noConversion"/>
  </si>
  <si>
    <t>雞塊.花枝丸/炸</t>
    <phoneticPr fontId="4" type="noConversion"/>
  </si>
  <si>
    <t>海結杏鮑菇</t>
    <phoneticPr fontId="4" type="noConversion"/>
  </si>
  <si>
    <t>海結.杏鮑菇/滷</t>
    <phoneticPr fontId="4" type="noConversion"/>
  </si>
  <si>
    <t>日式味噌湯</t>
    <phoneticPr fontId="4" type="noConversion"/>
  </si>
  <si>
    <t>豆奶</t>
    <phoneticPr fontId="41" type="noConversion"/>
  </si>
  <si>
    <t>酸菜.薑.豬肉</t>
    <phoneticPr fontId="4" type="noConversion"/>
  </si>
  <si>
    <t>時瓜.紅蘿蔔.豬肉/炒</t>
    <phoneticPr fontId="4" type="noConversion"/>
  </si>
  <si>
    <t>玉米.紅蘿蔔.豬肉/炒</t>
    <phoneticPr fontId="4" type="noConversion"/>
  </si>
  <si>
    <t>時瓜.木耳.豬肉/炒</t>
    <phoneticPr fontId="4" type="noConversion"/>
  </si>
  <si>
    <t>豆腐.紅蘿蔔.木耳.豬肉</t>
    <phoneticPr fontId="4" type="noConversion"/>
  </si>
  <si>
    <t>干丁.豬肉/炒</t>
    <phoneticPr fontId="4" type="noConversion"/>
  </si>
  <si>
    <t>敏豆.豬肉.紅蘿蔔/炒</t>
    <phoneticPr fontId="4" type="noConversion"/>
  </si>
  <si>
    <t>竹筍.豬肉/炒</t>
    <phoneticPr fontId="4" type="noConversion"/>
  </si>
  <si>
    <t>豬肉.脆瓜/炒</t>
    <phoneticPr fontId="4" type="noConversion"/>
  </si>
  <si>
    <t>豆腐.三色豆.豬肉/炒</t>
    <phoneticPr fontId="4" type="noConversion"/>
  </si>
  <si>
    <t>綜合菇菇雞湯</t>
    <phoneticPr fontId="4" type="noConversion"/>
  </si>
  <si>
    <t>香菇.時蔬.雞肉</t>
    <phoneticPr fontId="4" type="noConversion"/>
  </si>
  <si>
    <t>肉燥油腐</t>
    <phoneticPr fontId="4" type="noConversion"/>
  </si>
  <si>
    <t>白玉回鍋肉</t>
    <phoneticPr fontId="4" type="noConversion"/>
  </si>
  <si>
    <t>白玉.時蔬.肉羹/煮</t>
    <phoneticPr fontId="4" type="noConversion"/>
  </si>
  <si>
    <t>豬肉.油腐/炒</t>
    <phoneticPr fontId="4" type="noConversion"/>
  </si>
  <si>
    <t>九層塔.豆干丁.豬肉/炒</t>
    <phoneticPr fontId="4" type="noConversion"/>
  </si>
  <si>
    <t>古早味炒麵</t>
    <phoneticPr fontId="4" type="noConversion"/>
  </si>
  <si>
    <t>麵.時蔬.豬肉/炒</t>
    <phoneticPr fontId="4" type="noConversion"/>
  </si>
  <si>
    <t>黑木耳.蒲瓜.豬肉/炒</t>
    <phoneticPr fontId="4" type="noConversion"/>
  </si>
  <si>
    <t>韭香銀芽</t>
    <phoneticPr fontId="4" type="noConversion"/>
  </si>
  <si>
    <t>韭菜.綠豆芽/炒</t>
    <phoneticPr fontId="4" type="noConversion"/>
  </si>
  <si>
    <t>薑絲麵腸</t>
    <phoneticPr fontId="4" type="noConversion"/>
  </si>
  <si>
    <t>薑.麵腸/炒</t>
    <phoneticPr fontId="4" type="noConversion"/>
  </si>
  <si>
    <t>鐵板肉柳</t>
    <phoneticPr fontId="4" type="noConversion"/>
  </si>
  <si>
    <t>豬肉.洋蔥.紅蘿蔔/炒</t>
    <phoneticPr fontId="4" type="noConversion"/>
  </si>
  <si>
    <t>雞丁.時蔬/燒</t>
    <phoneticPr fontId="4" type="noConversion"/>
  </si>
  <si>
    <t>蠔油雞丁</t>
    <phoneticPr fontId="4" type="noConversion"/>
  </si>
  <si>
    <t>里肌排骨</t>
    <phoneticPr fontId="4" type="noConversion"/>
  </si>
  <si>
    <t>里雞排/燒</t>
    <phoneticPr fontId="4" type="noConversion"/>
  </si>
  <si>
    <t>天下第一翅</t>
    <phoneticPr fontId="4" type="noConversion"/>
  </si>
  <si>
    <t>雞翅/滷</t>
    <phoneticPr fontId="4" type="noConversion"/>
  </si>
  <si>
    <t>蔥燒肉片</t>
    <phoneticPr fontId="4" type="noConversion"/>
  </si>
  <si>
    <t>豬芿.洋蔥/燒</t>
    <phoneticPr fontId="4" type="noConversion"/>
  </si>
  <si>
    <t>米蘭燉肉</t>
    <phoneticPr fontId="4" type="noConversion"/>
  </si>
  <si>
    <t>豬肉.馬鈴薯.紅蘿蔔/煮</t>
    <phoneticPr fontId="4" type="noConversion"/>
  </si>
  <si>
    <t>照燒豬排</t>
    <phoneticPr fontId="4" type="noConversion"/>
  </si>
  <si>
    <t>五香燉肉</t>
    <phoneticPr fontId="4" type="noConversion"/>
  </si>
  <si>
    <t>豬肉.豆干/煮</t>
    <phoneticPr fontId="4" type="noConversion"/>
  </si>
  <si>
    <t>木耳扁蒲</t>
    <phoneticPr fontId="4" type="noConversion"/>
  </si>
  <si>
    <t>茄汁魚塊</t>
    <phoneticPr fontId="4" type="noConversion"/>
  </si>
  <si>
    <t>高麗豆皮</t>
    <phoneticPr fontId="4" type="noConversion"/>
  </si>
  <si>
    <t>高麗菜.豆皮/炒</t>
    <phoneticPr fontId="4" type="noConversion"/>
  </si>
  <si>
    <t>香酥魚排</t>
    <phoneticPr fontId="4" type="noConversion"/>
  </si>
  <si>
    <t>虱目魚排/炸</t>
    <phoneticPr fontId="4" type="noConversion"/>
  </si>
  <si>
    <t>糖醋雞丁</t>
    <phoneticPr fontId="4" type="noConversion"/>
  </si>
  <si>
    <t>日式洋芋燒肉</t>
    <phoneticPr fontId="4" type="noConversion"/>
  </si>
  <si>
    <t>豬肉丁.馬鈴薯.紅蘿蔔/燒</t>
    <phoneticPr fontId="4" type="noConversion"/>
  </si>
  <si>
    <t>台灣鹽酥雞</t>
    <phoneticPr fontId="4" type="noConversion"/>
  </si>
  <si>
    <t>鐵板魚丁</t>
    <phoneticPr fontId="4" type="noConversion"/>
  </si>
  <si>
    <t>水鯊魚丁.時蔬/燒</t>
    <phoneticPr fontId="4" type="noConversion"/>
  </si>
  <si>
    <t>水沙魚丁.洋蔥/燒</t>
    <phoneticPr fontId="4" type="noConversion"/>
  </si>
  <si>
    <t>蛋.紅蘿蔔/炒</t>
    <phoneticPr fontId="4" type="noConversion"/>
  </si>
  <si>
    <r>
      <t>地瓜飯</t>
    </r>
    <r>
      <rPr>
        <b/>
        <sz val="28"/>
        <color rgb="FF006600"/>
        <rFont val="標楷體"/>
        <family val="4"/>
        <charset val="136"/>
      </rPr>
      <t>(蔬食日)</t>
    </r>
    <phoneticPr fontId="4" type="noConversion"/>
  </si>
  <si>
    <t>冬瓜.鴿蛋/煮</t>
    <phoneticPr fontId="4" type="noConversion"/>
  </si>
  <si>
    <t>高麗豆腐鍋</t>
    <phoneticPr fontId="4" type="noConversion"/>
  </si>
  <si>
    <t>高麗菜.豆腐/煮</t>
    <phoneticPr fontId="4" type="noConversion"/>
  </si>
  <si>
    <t>銀芽肉絲</t>
    <phoneticPr fontId="4" type="noConversion"/>
  </si>
  <si>
    <t>綠豆芽.豬肉.紅蘿蔔/炒</t>
    <phoneticPr fontId="4" type="noConversion"/>
  </si>
  <si>
    <t>竹筍肉片湯</t>
    <phoneticPr fontId="4" type="noConversion"/>
  </si>
  <si>
    <t>竹筍.豬肉片</t>
    <phoneticPr fontId="4" type="noConversion"/>
  </si>
  <si>
    <t>三絲白菜羹</t>
    <phoneticPr fontId="4" type="noConversion"/>
  </si>
  <si>
    <t>紅蘿蔔.竹筍絲.肉絲.白菜</t>
    <phoneticPr fontId="4" type="noConversion"/>
  </si>
  <si>
    <t>韓式海帶湯</t>
    <phoneticPr fontId="4" type="noConversion"/>
  </si>
  <si>
    <t>海帶.蛋.薑</t>
    <phoneticPr fontId="4" type="noConversion"/>
  </si>
  <si>
    <t>蜜豆雪蓮</t>
    <phoneticPr fontId="4" type="noConversion"/>
  </si>
  <si>
    <t>蜜豆.雪蓮子</t>
    <phoneticPr fontId="4" type="noConversion"/>
  </si>
  <si>
    <t>可可亞粉圓</t>
    <phoneticPr fontId="4" type="noConversion"/>
  </si>
  <si>
    <t>可可.粉圓</t>
    <phoneticPr fontId="4" type="noConversion"/>
  </si>
  <si>
    <t>筍片燉雞湯</t>
    <phoneticPr fontId="4" type="noConversion"/>
  </si>
  <si>
    <t>筍片.雞肉</t>
    <phoneticPr fontId="4" type="noConversion"/>
  </si>
  <si>
    <t>日式咖哩煲</t>
    <phoneticPr fontId="4" type="noConversion"/>
  </si>
  <si>
    <t>冬瓜珍菇</t>
    <phoneticPr fontId="4" type="noConversion"/>
  </si>
  <si>
    <t>馬鈴薯.紅蘿蔔/煮</t>
    <phoneticPr fontId="4" type="noConversion"/>
  </si>
  <si>
    <t>冬瓜.香菇/炒</t>
    <phoneticPr fontId="4" type="noConversion"/>
  </si>
  <si>
    <t>豆腐.三色豆/炒</t>
    <phoneticPr fontId="4" type="noConversion"/>
  </si>
  <si>
    <t>雲耳扁蒲</t>
    <phoneticPr fontId="4" type="noConversion"/>
  </si>
  <si>
    <t>壽喜鍋</t>
    <phoneticPr fontId="4" type="noConversion"/>
  </si>
  <si>
    <t>高麗菜.金針菇.豆皮/煮</t>
    <phoneticPr fontId="4" type="noConversion"/>
  </si>
  <si>
    <t>茄汁豆包</t>
    <phoneticPr fontId="4" type="noConversion"/>
  </si>
  <si>
    <t>豆包/燒</t>
    <phoneticPr fontId="4" type="noConversion"/>
  </si>
  <si>
    <t>沙茶豆腐鍋</t>
    <phoneticPr fontId="4" type="noConversion"/>
  </si>
  <si>
    <t>塔香海根</t>
    <phoneticPr fontId="4" type="noConversion"/>
  </si>
  <si>
    <t>九層塔.海帶根.紅蘿蔔/炒</t>
    <phoneticPr fontId="4" type="noConversion"/>
  </si>
  <si>
    <t>干丁.毛豆.紅蘿蔔/炒</t>
    <phoneticPr fontId="4" type="noConversion"/>
  </si>
  <si>
    <t>榨菜豆干</t>
    <phoneticPr fontId="4" type="noConversion"/>
  </si>
  <si>
    <t>榨菜.豆干/炒</t>
    <phoneticPr fontId="4" type="noConversion"/>
  </si>
  <si>
    <t>豆皮白菜滷</t>
    <phoneticPr fontId="4" type="noConversion"/>
  </si>
  <si>
    <t>芋頭燒</t>
    <phoneticPr fontId="4" type="noConversion"/>
  </si>
  <si>
    <t>豆皮.白菜.紅蘿蔔/煮</t>
    <phoneticPr fontId="4" type="noConversion"/>
  </si>
  <si>
    <t>素絞肉.脆瓜/炒</t>
    <phoneticPr fontId="4" type="noConversion"/>
  </si>
  <si>
    <t>芋頭/燒</t>
    <phoneticPr fontId="4" type="noConversion"/>
  </si>
  <si>
    <t>照燒豆包</t>
    <phoneticPr fontId="4" type="noConversion"/>
  </si>
  <si>
    <t>青椒珍菇</t>
    <phoneticPr fontId="4" type="noConversion"/>
  </si>
  <si>
    <t>金黃竹筍湯</t>
    <phoneticPr fontId="4" type="noConversion"/>
  </si>
  <si>
    <t>青椒.金針菇/炒</t>
    <phoneticPr fontId="4" type="noConversion"/>
  </si>
  <si>
    <t>竹筍.玉米</t>
    <phoneticPr fontId="4" type="noConversion"/>
  </si>
  <si>
    <t>豆瓣素雞</t>
    <phoneticPr fontId="4" type="noConversion"/>
  </si>
  <si>
    <t>塔香茄子</t>
    <phoneticPr fontId="4" type="noConversion"/>
  </si>
  <si>
    <t>味噌豆腐湯</t>
    <phoneticPr fontId="4" type="noConversion"/>
  </si>
  <si>
    <t>素雞/炒</t>
    <phoneticPr fontId="4" type="noConversion"/>
  </si>
  <si>
    <t>九層塔.豆干丁.豆薯/炒</t>
    <phoneticPr fontId="4" type="noConversion"/>
  </si>
  <si>
    <t>九層塔.茄子/炒</t>
    <phoneticPr fontId="4" type="noConversion"/>
  </si>
  <si>
    <t>豆腐</t>
    <phoneticPr fontId="4" type="noConversion"/>
  </si>
  <si>
    <t>茄燒豆腐</t>
    <phoneticPr fontId="4" type="noConversion"/>
  </si>
  <si>
    <t>鮮炒長豆</t>
    <phoneticPr fontId="4" type="noConversion"/>
  </si>
  <si>
    <t>香菇蘿蔔湯</t>
    <phoneticPr fontId="4" type="noConversion"/>
  </si>
  <si>
    <t>豆腐/燒</t>
    <phoneticPr fontId="4" type="noConversion"/>
  </si>
  <si>
    <t>黑木耳.蒲瓜/炒</t>
    <phoneticPr fontId="4" type="noConversion"/>
  </si>
  <si>
    <t>長豆/炒</t>
    <phoneticPr fontId="4" type="noConversion"/>
  </si>
  <si>
    <t>香菇.白蘿蔔</t>
    <phoneticPr fontId="4" type="noConversion"/>
  </si>
  <si>
    <t>日式洋芋燒</t>
    <phoneticPr fontId="4" type="noConversion"/>
  </si>
  <si>
    <t>芝香海根</t>
    <phoneticPr fontId="4" type="noConversion"/>
  </si>
  <si>
    <t>玉米塊鮮湯</t>
    <phoneticPr fontId="4" type="noConversion"/>
  </si>
  <si>
    <t>白芝麻.海帶根/炒</t>
    <phoneticPr fontId="4" type="noConversion"/>
  </si>
  <si>
    <t>玉米塊</t>
    <phoneticPr fontId="4" type="noConversion"/>
  </si>
  <si>
    <t>香菇海苔排</t>
    <phoneticPr fontId="4" type="noConversion"/>
  </si>
  <si>
    <t>鮮瓜木耳</t>
    <phoneticPr fontId="4" type="noConversion"/>
  </si>
  <si>
    <t>豆薯花生</t>
    <phoneticPr fontId="4" type="noConversion"/>
  </si>
  <si>
    <t>雙絲白菜羹</t>
    <phoneticPr fontId="4" type="noConversion"/>
  </si>
  <si>
    <t>香菇海苔燒/燒</t>
    <phoneticPr fontId="4" type="noConversion"/>
  </si>
  <si>
    <t>時瓜.木耳/炒</t>
    <phoneticPr fontId="4" type="noConversion"/>
  </si>
  <si>
    <t>豆薯.花生/炒</t>
    <phoneticPr fontId="4" type="noConversion"/>
  </si>
  <si>
    <t>紅蘿蔔.竹筍絲.白菜</t>
    <phoneticPr fontId="4" type="noConversion"/>
  </si>
  <si>
    <t>古早味油腐</t>
    <phoneticPr fontId="4" type="noConversion"/>
  </si>
  <si>
    <t>糖醋麵腸</t>
    <phoneticPr fontId="4" type="noConversion"/>
  </si>
  <si>
    <t>爽口銀芽</t>
    <phoneticPr fontId="4" type="noConversion"/>
  </si>
  <si>
    <t>油豆腐/滷</t>
    <phoneticPr fontId="4" type="noConversion"/>
  </si>
  <si>
    <t>麵腸/炒</t>
    <phoneticPr fontId="4" type="noConversion"/>
  </si>
  <si>
    <t>綠豆芽.紅蘿蔔/炒</t>
    <phoneticPr fontId="4" type="noConversion"/>
  </si>
  <si>
    <t>蜜汁四方干</t>
    <phoneticPr fontId="4" type="noConversion"/>
  </si>
  <si>
    <t>鳳梨木耳</t>
    <phoneticPr fontId="4" type="noConversion"/>
  </si>
  <si>
    <t>珍珠三色</t>
    <phoneticPr fontId="4" type="noConversion"/>
  </si>
  <si>
    <t>芹菜菇菇</t>
    <phoneticPr fontId="4" type="noConversion"/>
  </si>
  <si>
    <t>四方干/燒</t>
    <phoneticPr fontId="4" type="noConversion"/>
  </si>
  <si>
    <t>鳳梨.木耳/炒</t>
    <phoneticPr fontId="4" type="noConversion"/>
  </si>
  <si>
    <t>玉米.紅蘿蔔.毛豆/炒</t>
    <phoneticPr fontId="4" type="noConversion"/>
  </si>
  <si>
    <t>芹菜.菇/燒</t>
    <phoneticPr fontId="4" type="noConversion"/>
  </si>
  <si>
    <t>番茄.高麗菜</t>
    <phoneticPr fontId="4" type="noConversion"/>
  </si>
  <si>
    <t>塔香海茸</t>
    <phoneticPr fontId="4" type="noConversion"/>
  </si>
  <si>
    <t>家常蘿蔔湯</t>
    <phoneticPr fontId="4" type="noConversion"/>
  </si>
  <si>
    <t>九層塔.海茸/炒</t>
    <phoneticPr fontId="4" type="noConversion"/>
  </si>
  <si>
    <t>白蘿蔔.紅蘿蔔</t>
    <phoneticPr fontId="4" type="noConversion"/>
  </si>
  <si>
    <t>塔香麵腸</t>
    <phoneticPr fontId="4" type="noConversion"/>
  </si>
  <si>
    <t>干丁酸菜</t>
    <phoneticPr fontId="4" type="noConversion"/>
  </si>
  <si>
    <t>麵腸.鮮蔬/炒</t>
    <phoneticPr fontId="4" type="noConversion"/>
  </si>
  <si>
    <t>白干絲.木耳.海帶絲/炒</t>
    <phoneticPr fontId="4" type="noConversion"/>
  </si>
  <si>
    <t>干丁.酸菜/炒</t>
    <phoneticPr fontId="4" type="noConversion"/>
  </si>
  <si>
    <t>什錦燒</t>
    <phoneticPr fontId="4" type="noConversion"/>
  </si>
  <si>
    <t>敏豆杏鮑菇</t>
    <phoneticPr fontId="4" type="noConversion"/>
  </si>
  <si>
    <t>鮮筍木耳</t>
    <phoneticPr fontId="4" type="noConversion"/>
  </si>
  <si>
    <t>甜甜雙色</t>
    <phoneticPr fontId="4" type="noConversion"/>
  </si>
  <si>
    <t>什錦燒/燒</t>
    <phoneticPr fontId="4" type="noConversion"/>
  </si>
  <si>
    <t>杏鮑菇.敏豆/炒</t>
    <phoneticPr fontId="4" type="noConversion"/>
  </si>
  <si>
    <t>竹筍.木耳/炒</t>
    <phoneticPr fontId="4" type="noConversion"/>
  </si>
  <si>
    <t>玉米.紅蘿蔔/炒</t>
    <phoneticPr fontId="4" type="noConversion"/>
  </si>
  <si>
    <t>魚香茄子</t>
    <phoneticPr fontId="4" type="noConversion"/>
  </si>
  <si>
    <t>滷海結</t>
    <phoneticPr fontId="4" type="noConversion"/>
  </si>
  <si>
    <t>鮮蔬什錦湯</t>
    <phoneticPr fontId="4" type="noConversion"/>
  </si>
  <si>
    <t>九層塔.茄子/煮</t>
    <phoneticPr fontId="4" type="noConversion"/>
  </si>
  <si>
    <t>海帶結/滷</t>
    <phoneticPr fontId="4" type="noConversion"/>
  </si>
  <si>
    <t>時蔬</t>
    <phoneticPr fontId="4" type="noConversion"/>
  </si>
  <si>
    <t>家傳小炒</t>
    <phoneticPr fontId="4" type="noConversion"/>
  </si>
  <si>
    <t>時蔬.豆腐/煮</t>
    <phoneticPr fontId="4" type="noConversion"/>
  </si>
  <si>
    <t>蘿蔔干.干丁/炒</t>
    <phoneticPr fontId="4" type="noConversion"/>
  </si>
  <si>
    <t>金針.木耳.筍絲</t>
    <phoneticPr fontId="4" type="noConversion"/>
  </si>
  <si>
    <t>醬燒麵腸</t>
    <phoneticPr fontId="4" type="noConversion"/>
  </si>
  <si>
    <t>芹香干片</t>
    <phoneticPr fontId="4" type="noConversion"/>
  </si>
  <si>
    <t>滷油腐</t>
    <phoneticPr fontId="4" type="noConversion"/>
  </si>
  <si>
    <t>麵腸/燒</t>
    <phoneticPr fontId="4" type="noConversion"/>
  </si>
  <si>
    <t>糖醋豆腸</t>
    <phoneticPr fontId="4" type="noConversion"/>
  </si>
  <si>
    <t>炒竹筍</t>
    <phoneticPr fontId="4" type="noConversion"/>
  </si>
  <si>
    <t>福菜菇菇湯</t>
    <phoneticPr fontId="4" type="noConversion"/>
  </si>
  <si>
    <t>豆腸/燒</t>
    <phoneticPr fontId="4" type="noConversion"/>
  </si>
  <si>
    <t>福菜.薑.菇</t>
    <phoneticPr fontId="4" type="noConversion"/>
  </si>
  <si>
    <t>拌雙絲</t>
    <phoneticPr fontId="4" type="noConversion"/>
  </si>
  <si>
    <t>田園三喜</t>
    <phoneticPr fontId="4" type="noConversion"/>
  </si>
  <si>
    <t>鮮炒敏豆</t>
    <phoneticPr fontId="4" type="noConversion"/>
  </si>
  <si>
    <t>小瓜花生</t>
    <phoneticPr fontId="4" type="noConversion"/>
  </si>
  <si>
    <t>豆干絲.海帶絲/炒</t>
    <phoneticPr fontId="4" type="noConversion"/>
  </si>
  <si>
    <t>毛豆.玉米.紅蘿蔔/炒</t>
    <phoneticPr fontId="4" type="noConversion"/>
  </si>
  <si>
    <t>敏豆.紅蘿蔔/炒</t>
    <phoneticPr fontId="4" type="noConversion"/>
  </si>
  <si>
    <t>小黃瓜.花生/炒</t>
    <phoneticPr fontId="4" type="noConversion"/>
  </si>
  <si>
    <t>豆腐.白蘿蔔</t>
    <phoneticPr fontId="4" type="noConversion"/>
  </si>
  <si>
    <t>蠔油黑豆干</t>
    <phoneticPr fontId="4" type="noConversion"/>
  </si>
  <si>
    <t>芝麻鮮豆</t>
    <phoneticPr fontId="4" type="noConversion"/>
  </si>
  <si>
    <t>黑豆干/炒</t>
    <phoneticPr fontId="4" type="noConversion"/>
  </si>
  <si>
    <t>白芝麻.鮮豆/炒</t>
    <phoneticPr fontId="4" type="noConversion"/>
  </si>
  <si>
    <t>木須旺來</t>
    <phoneticPr fontId="4" type="noConversion"/>
  </si>
  <si>
    <t>木耳.鳳梨/炒</t>
    <phoneticPr fontId="4" type="noConversion"/>
  </si>
  <si>
    <t>豆腐.白蘿蔔.小魚干</t>
    <phoneticPr fontId="4" type="noConversion"/>
  </si>
  <si>
    <t>綠豆芽.木耳.豬肉/炒</t>
    <phoneticPr fontId="4" type="noConversion"/>
  </si>
  <si>
    <t>椒鹽炸雞</t>
    <phoneticPr fontId="4" type="noConversion"/>
  </si>
  <si>
    <t>毛豆炒干丁</t>
    <phoneticPr fontId="4" type="noConversion"/>
  </si>
  <si>
    <t>毛豆.干丁/炒</t>
    <phoneticPr fontId="4" type="noConversion"/>
  </si>
  <si>
    <t>鮮彩小炒</t>
    <phoneticPr fontId="4" type="noConversion"/>
  </si>
  <si>
    <t>三色豆/炒</t>
    <phoneticPr fontId="4" type="noConversion"/>
  </si>
  <si>
    <t>菜脯豆干</t>
    <phoneticPr fontId="4" type="noConversion"/>
  </si>
  <si>
    <t>蘿蔔乾.豆干/炒</t>
    <phoneticPr fontId="4" type="noConversion"/>
  </si>
  <si>
    <t>菇菇總匯</t>
    <phoneticPr fontId="4" type="noConversion"/>
  </si>
  <si>
    <t>香菇.金針菇/燴</t>
    <phoneticPr fontId="4" type="noConversion"/>
  </si>
  <si>
    <t>甜甜涼薯</t>
    <phoneticPr fontId="4" type="noConversion"/>
  </si>
  <si>
    <t>涼薯.紅蘿蔔.玉米/炒</t>
    <phoneticPr fontId="4" type="noConversion"/>
  </si>
  <si>
    <t>鐵板油腐</t>
    <phoneticPr fontId="4" type="noConversion"/>
  </si>
  <si>
    <t>油豆腐/燒</t>
    <phoneticPr fontId="4" type="noConversion"/>
  </si>
  <si>
    <t>蜜燒四分干</t>
    <phoneticPr fontId="4" type="noConversion"/>
  </si>
  <si>
    <t>四分干/燒</t>
    <phoneticPr fontId="4" type="noConversion"/>
  </si>
  <si>
    <t>茄汁豆腐</t>
    <phoneticPr fontId="4" type="noConversion"/>
  </si>
  <si>
    <t>時瓜豆皮</t>
    <phoneticPr fontId="4" type="noConversion"/>
  </si>
  <si>
    <t>時瓜.油皮/炒</t>
    <phoneticPr fontId="4" type="noConversion"/>
  </si>
  <si>
    <t>古早味豆包</t>
    <phoneticPr fontId="4" type="noConversion"/>
  </si>
  <si>
    <t>豆包/滷</t>
    <phoneticPr fontId="4" type="noConversion"/>
  </si>
  <si>
    <t>六</t>
    <phoneticPr fontId="4" type="noConversion"/>
  </si>
  <si>
    <t>香菇</t>
    <phoneticPr fontId="4" type="noConversion"/>
  </si>
  <si>
    <t>玉米</t>
    <phoneticPr fontId="4" type="noConversion"/>
  </si>
  <si>
    <t>雞丁/燒</t>
    <phoneticPr fontId="4" type="noConversion"/>
  </si>
  <si>
    <t>運動會補假</t>
    <phoneticPr fontId="4" type="noConversion"/>
  </si>
  <si>
    <t>運動會(西式餐盒)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</si>
</sst>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4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6600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b/>
      <sz val="12"/>
      <color rgb="FF00CC00"/>
      <name val="標楷體"/>
      <family val="4"/>
      <charset val="136"/>
    </font>
    <font>
      <b/>
      <sz val="11"/>
      <color rgb="FF006600"/>
      <name val="標楷體"/>
      <family val="4"/>
      <charset val="136"/>
    </font>
    <font>
      <b/>
      <sz val="11"/>
      <color rgb="FF00CC00"/>
      <name val="標楷體"/>
      <family val="4"/>
      <charset val="136"/>
    </font>
    <font>
      <b/>
      <sz val="11"/>
      <color rgb="FF006666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b/>
      <sz val="28"/>
      <name val="微軟正黑體"/>
      <family val="2"/>
      <charset val="136"/>
    </font>
    <font>
      <b/>
      <sz val="16"/>
      <color rgb="FFFF0000"/>
      <name val="標楷體"/>
      <family val="4"/>
      <charset val="136"/>
    </font>
    <font>
      <b/>
      <sz val="28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16"/>
      <color theme="1" tint="0.249977111117893"/>
      <name val="標楷體"/>
      <family val="4"/>
      <charset val="136"/>
    </font>
    <font>
      <b/>
      <sz val="28"/>
      <color theme="1" tint="0.249977111117893"/>
      <name val="標楷體"/>
      <family val="4"/>
      <charset val="136"/>
    </font>
    <font>
      <sz val="12"/>
      <color theme="1" tint="0.249977111117893"/>
      <name val="新細明體"/>
      <family val="2"/>
      <charset val="136"/>
      <scheme val="minor"/>
    </font>
    <font>
      <sz val="28"/>
      <color theme="1"/>
      <name val="新細明體"/>
      <family val="2"/>
      <charset val="136"/>
      <scheme val="minor"/>
    </font>
    <font>
      <b/>
      <sz val="28"/>
      <color rgb="FFFF6600"/>
      <name val="標楷體"/>
      <family val="4"/>
      <charset val="136"/>
    </font>
    <font>
      <b/>
      <sz val="16"/>
      <color rgb="FF7030A0"/>
      <name val="標楷體"/>
      <family val="4"/>
      <charset val="136"/>
    </font>
    <font>
      <b/>
      <sz val="28"/>
      <color rgb="FF7030A0"/>
      <name val="標楷體"/>
      <family val="4"/>
      <charset val="136"/>
    </font>
    <font>
      <sz val="28"/>
      <color rgb="FF7030A0"/>
      <name val="新細明體"/>
      <family val="2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7030A0"/>
      <name val="標楷體"/>
      <family val="4"/>
      <charset val="136"/>
    </font>
    <font>
      <b/>
      <sz val="14"/>
      <color rgb="FF006666"/>
      <name val="標楷體"/>
      <family val="4"/>
      <charset val="136"/>
    </font>
    <font>
      <sz val="14"/>
      <color rgb="FFFF6600"/>
      <name val="標楷體"/>
      <family val="4"/>
      <charset val="136"/>
    </font>
    <font>
      <b/>
      <sz val="14"/>
      <color rgb="FF006600"/>
      <name val="標楷體"/>
      <family val="4"/>
      <charset val="136"/>
    </font>
    <font>
      <b/>
      <sz val="14"/>
      <color rgb="FF00CC00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9"/>
      <name val="新細明體"/>
      <family val="2"/>
      <charset val="136"/>
    </font>
    <font>
      <b/>
      <sz val="28"/>
      <color rgb="FF006600"/>
      <name val="標楷體"/>
      <family val="4"/>
      <charset val="136"/>
    </font>
    <font>
      <sz val="20"/>
      <color theme="1"/>
      <name val="新細明體"/>
      <family val="1"/>
      <charset val="136"/>
      <scheme val="minor"/>
    </font>
    <font>
      <sz val="2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176" fontId="8" fillId="0" borderId="17" xfId="1" applyNumberFormat="1" applyFont="1" applyFill="1" applyBorder="1" applyAlignment="1">
      <alignment horizontal="center" vertical="center" wrapText="1" shrinkToFit="1"/>
    </xf>
    <xf numFmtId="176" fontId="5" fillId="0" borderId="17" xfId="1" applyNumberFormat="1" applyFont="1" applyFill="1" applyBorder="1" applyAlignment="1">
      <alignment horizontal="center" vertical="center" wrapText="1" shrinkToFit="1"/>
    </xf>
    <xf numFmtId="177" fontId="5" fillId="0" borderId="19" xfId="1" applyNumberFormat="1" applyFont="1" applyFill="1" applyBorder="1" applyAlignment="1">
      <alignment horizontal="center" vertical="center" wrapText="1" shrinkToFit="1"/>
    </xf>
    <xf numFmtId="0" fontId="11" fillId="0" borderId="17" xfId="1" applyFont="1" applyFill="1" applyBorder="1" applyAlignment="1">
      <alignment horizontal="center" vertical="center" textRotation="255"/>
    </xf>
    <xf numFmtId="0" fontId="22" fillId="0" borderId="7" xfId="1" applyFont="1" applyFill="1" applyBorder="1" applyAlignment="1">
      <alignment horizontal="center" vertical="center" shrinkToFit="1"/>
    </xf>
    <xf numFmtId="0" fontId="21" fillId="0" borderId="17" xfId="1" applyFont="1" applyFill="1" applyBorder="1" applyAlignment="1">
      <alignment horizontal="center" vertical="center" shrinkToFit="1"/>
    </xf>
    <xf numFmtId="0" fontId="18" fillId="0" borderId="17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0" borderId="23" xfId="1" applyFont="1" applyFill="1" applyBorder="1" applyAlignment="1">
      <alignment horizontal="center" vertical="center" shrinkToFit="1"/>
    </xf>
    <xf numFmtId="0" fontId="25" fillId="0" borderId="8" xfId="1" applyFont="1" applyFill="1" applyBorder="1" applyAlignment="1">
      <alignment horizontal="center" vertical="center" shrinkToFit="1"/>
    </xf>
    <xf numFmtId="0" fontId="25" fillId="0" borderId="5" xfId="1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5" fillId="0" borderId="43" xfId="1" applyFont="1" applyFill="1" applyBorder="1" applyAlignment="1">
      <alignment horizontal="center" vertical="center" shrinkToFit="1"/>
    </xf>
    <xf numFmtId="0" fontId="32" fillId="0" borderId="26" xfId="1" applyFont="1" applyFill="1" applyBorder="1" applyAlignment="1">
      <alignment horizontal="center" vertical="center" shrinkToFit="1"/>
    </xf>
    <xf numFmtId="0" fontId="36" fillId="0" borderId="4" xfId="1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2" fillId="0" borderId="30" xfId="1" applyFont="1" applyFill="1" applyBorder="1" applyAlignment="1">
      <alignment horizontal="center" vertical="center" shrinkToFit="1"/>
    </xf>
    <xf numFmtId="0" fontId="36" fillId="0" borderId="31" xfId="1" applyFont="1" applyFill="1" applyBorder="1" applyAlignment="1">
      <alignment horizontal="center" vertical="center" shrinkToFit="1"/>
    </xf>
    <xf numFmtId="0" fontId="32" fillId="0" borderId="25" xfId="1" applyFont="1" applyFill="1" applyBorder="1" applyAlignment="1">
      <alignment horizontal="center" vertical="center" shrinkToFit="1"/>
    </xf>
    <xf numFmtId="0" fontId="22" fillId="0" borderId="42" xfId="1" applyFont="1" applyFill="1" applyBorder="1" applyAlignment="1">
      <alignment horizontal="center" vertical="center" shrinkToFit="1"/>
    </xf>
    <xf numFmtId="0" fontId="36" fillId="0" borderId="45" xfId="1" applyFont="1" applyFill="1" applyBorder="1" applyAlignment="1">
      <alignment horizontal="center" vertical="center" shrinkToFit="1"/>
    </xf>
    <xf numFmtId="0" fontId="19" fillId="0" borderId="22" xfId="1" applyFont="1" applyBorder="1" applyAlignment="1">
      <alignment horizontal="center" vertical="center" shrinkToFit="1"/>
    </xf>
    <xf numFmtId="0" fontId="33" fillId="0" borderId="3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33" fillId="0" borderId="29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34" fillId="0" borderId="29" xfId="1" applyFont="1" applyBorder="1" applyAlignment="1">
      <alignment horizontal="center" vertical="center" shrinkToFit="1"/>
    </xf>
    <xf numFmtId="0" fontId="34" fillId="0" borderId="3" xfId="1" applyFont="1" applyBorder="1" applyAlignment="1">
      <alignment horizontal="center" vertical="center" shrinkToFit="1"/>
    </xf>
    <xf numFmtId="0" fontId="34" fillId="0" borderId="41" xfId="1" applyFont="1" applyBorder="1" applyAlignment="1">
      <alignment horizontal="center" vertical="center" shrinkToFit="1"/>
    </xf>
    <xf numFmtId="0" fontId="34" fillId="0" borderId="25" xfId="1" applyFont="1" applyBorder="1" applyAlignment="1">
      <alignment horizontal="center" vertical="center" shrinkToFit="1"/>
    </xf>
    <xf numFmtId="0" fontId="27" fillId="0" borderId="42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34" fillId="0" borderId="26" xfId="1" applyFont="1" applyBorder="1" applyAlignment="1">
      <alignment horizontal="center" vertical="center" shrinkToFit="1"/>
    </xf>
    <xf numFmtId="0" fontId="33" fillId="0" borderId="26" xfId="1" applyFont="1" applyBorder="1" applyAlignment="1">
      <alignment horizontal="center" vertical="center" shrinkToFit="1"/>
    </xf>
    <xf numFmtId="0" fontId="33" fillId="0" borderId="41" xfId="1" applyFont="1" applyBorder="1" applyAlignment="1">
      <alignment horizontal="center" vertical="center" shrinkToFit="1"/>
    </xf>
    <xf numFmtId="0" fontId="27" fillId="0" borderId="22" xfId="1" applyFont="1" applyBorder="1" applyAlignment="1">
      <alignment horizontal="center" vertical="center" shrinkToFit="1"/>
    </xf>
    <xf numFmtId="0" fontId="34" fillId="0" borderId="9" xfId="1" applyFont="1" applyBorder="1" applyAlignment="1">
      <alignment horizontal="center" vertical="center" shrinkToFit="1"/>
    </xf>
    <xf numFmtId="0" fontId="22" fillId="0" borderId="7" xfId="1" applyFont="1" applyBorder="1" applyAlignment="1">
      <alignment horizontal="center" vertical="center" shrinkToFit="1"/>
    </xf>
    <xf numFmtId="0" fontId="32" fillId="0" borderId="25" xfId="1" applyFont="1" applyBorder="1" applyAlignment="1">
      <alignment horizontal="center" vertical="center" shrinkToFit="1"/>
    </xf>
    <xf numFmtId="0" fontId="36" fillId="0" borderId="47" xfId="1" applyFont="1" applyFill="1" applyBorder="1" applyAlignment="1">
      <alignment horizontal="center" vertical="center" shrinkToFit="1"/>
    </xf>
    <xf numFmtId="0" fontId="25" fillId="0" borderId="8" xfId="1" applyFont="1" applyBorder="1" applyAlignment="1">
      <alignment horizontal="center" vertical="center" shrinkToFit="1"/>
    </xf>
    <xf numFmtId="0" fontId="36" fillId="0" borderId="4" xfId="1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27" fillId="0" borderId="7" xfId="1" applyFont="1" applyFill="1" applyBorder="1" applyAlignment="1">
      <alignment horizontal="center" vertical="center" shrinkToFit="1"/>
    </xf>
    <xf numFmtId="0" fontId="33" fillId="0" borderId="3" xfId="1" applyFont="1" applyFill="1" applyBorder="1" applyAlignment="1">
      <alignment horizontal="center" vertical="center" shrinkToFit="1"/>
    </xf>
    <xf numFmtId="0" fontId="34" fillId="0" borderId="3" xfId="1" applyFont="1" applyFill="1" applyBorder="1" applyAlignment="1">
      <alignment horizontal="center" vertical="center" shrinkToFit="1"/>
    </xf>
    <xf numFmtId="0" fontId="27" fillId="0" borderId="1" xfId="1" applyFont="1" applyFill="1" applyBorder="1" applyAlignment="1">
      <alignment horizontal="center" vertical="center" shrinkToFit="1"/>
    </xf>
    <xf numFmtId="0" fontId="33" fillId="0" borderId="29" xfId="1" applyFont="1" applyFill="1" applyBorder="1" applyAlignment="1">
      <alignment horizontal="center" vertical="center" shrinkToFit="1"/>
    </xf>
    <xf numFmtId="0" fontId="34" fillId="0" borderId="29" xfId="1" applyFont="1" applyFill="1" applyBorder="1" applyAlignment="1">
      <alignment horizontal="center" vertical="center" shrinkToFit="1"/>
    </xf>
    <xf numFmtId="0" fontId="27" fillId="0" borderId="42" xfId="1" applyFont="1" applyFill="1" applyBorder="1" applyAlignment="1">
      <alignment horizontal="center" vertical="center" shrinkToFit="1"/>
    </xf>
    <xf numFmtId="0" fontId="33" fillId="0" borderId="25" xfId="1" applyFont="1" applyFill="1" applyBorder="1" applyAlignment="1">
      <alignment horizontal="center" vertical="center" shrinkToFit="1"/>
    </xf>
    <xf numFmtId="0" fontId="34" fillId="0" borderId="25" xfId="1" applyFont="1" applyFill="1" applyBorder="1" applyAlignment="1">
      <alignment horizontal="center" vertical="center" shrinkToFit="1"/>
    </xf>
    <xf numFmtId="0" fontId="36" fillId="0" borderId="31" xfId="1" applyFont="1" applyBorder="1" applyAlignment="1">
      <alignment horizontal="center" vertical="center" shrinkToFit="1"/>
    </xf>
    <xf numFmtId="0" fontId="21" fillId="0" borderId="17" xfId="1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textRotation="255"/>
    </xf>
    <xf numFmtId="0" fontId="7" fillId="0" borderId="17" xfId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wrapText="1" shrinkToFit="1"/>
    </xf>
    <xf numFmtId="176" fontId="5" fillId="0" borderId="17" xfId="1" applyNumberFormat="1" applyFont="1" applyBorder="1" applyAlignment="1">
      <alignment horizontal="center" vertical="center" wrapText="1" shrinkToFit="1"/>
    </xf>
    <xf numFmtId="177" fontId="5" fillId="0" borderId="19" xfId="1" applyNumberFormat="1" applyFont="1" applyBorder="1" applyAlignment="1">
      <alignment horizontal="center" vertical="center" wrapText="1" shrinkToFit="1"/>
    </xf>
    <xf numFmtId="0" fontId="25" fillId="0" borderId="23" xfId="1" applyFont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center" vertical="center" shrinkToFit="1"/>
    </xf>
    <xf numFmtId="0" fontId="33" fillId="0" borderId="41" xfId="1" applyFont="1" applyFill="1" applyBorder="1" applyAlignment="1">
      <alignment horizontal="center" vertical="center" shrinkToFit="1"/>
    </xf>
    <xf numFmtId="0" fontId="34" fillId="0" borderId="41" xfId="1" applyFont="1" applyFill="1" applyBorder="1" applyAlignment="1">
      <alignment horizontal="center" vertical="center" shrinkToFit="1"/>
    </xf>
    <xf numFmtId="0" fontId="33" fillId="0" borderId="50" xfId="1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shrinkToFit="1"/>
    </xf>
    <xf numFmtId="0" fontId="34" fillId="0" borderId="26" xfId="1" applyFont="1" applyFill="1" applyBorder="1" applyAlignment="1">
      <alignment horizontal="center" vertical="center" shrinkToFit="1"/>
    </xf>
    <xf numFmtId="0" fontId="34" fillId="0" borderId="9" xfId="1" applyFont="1" applyFill="1" applyBorder="1" applyAlignment="1">
      <alignment horizontal="center" vertical="center" shrinkToFit="1"/>
    </xf>
    <xf numFmtId="0" fontId="32" fillId="0" borderId="50" xfId="1" applyFont="1" applyFill="1" applyBorder="1" applyAlignment="1">
      <alignment horizontal="center" vertical="center" shrinkToFit="1"/>
    </xf>
    <xf numFmtId="0" fontId="33" fillId="0" borderId="50" xfId="1" applyFont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31" fillId="0" borderId="13" xfId="0" applyNumberFormat="1" applyFont="1" applyFill="1" applyBorder="1" applyAlignment="1">
      <alignment horizontal="center" vertical="center"/>
    </xf>
    <xf numFmtId="178" fontId="15" fillId="2" borderId="15" xfId="1" applyNumberFormat="1" applyFont="1" applyFill="1" applyBorder="1" applyAlignment="1">
      <alignment horizontal="center" vertical="center" shrinkToFit="1"/>
    </xf>
    <xf numFmtId="178" fontId="31" fillId="2" borderId="12" xfId="1" applyNumberFormat="1" applyFont="1" applyFill="1" applyBorder="1" applyAlignment="1">
      <alignment horizontal="center" vertical="center" shrinkToFit="1"/>
    </xf>
    <xf numFmtId="176" fontId="3" fillId="0" borderId="34" xfId="1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79" fontId="15" fillId="2" borderId="2" xfId="1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textRotation="255"/>
    </xf>
    <xf numFmtId="0" fontId="37" fillId="0" borderId="3" xfId="1" applyFont="1" applyFill="1" applyBorder="1" applyAlignment="1">
      <alignment horizontal="center" vertical="center" textRotation="255"/>
    </xf>
    <xf numFmtId="176" fontId="31" fillId="0" borderId="3" xfId="1" applyNumberFormat="1" applyFont="1" applyFill="1" applyBorder="1" applyAlignment="1">
      <alignment horizontal="center" vertical="center"/>
    </xf>
    <xf numFmtId="178" fontId="15" fillId="2" borderId="33" xfId="1" applyNumberFormat="1" applyFont="1" applyFill="1" applyBorder="1" applyAlignment="1">
      <alignment horizontal="center" vertical="center" shrinkToFit="1"/>
    </xf>
    <xf numFmtId="178" fontId="31" fillId="2" borderId="44" xfId="1" applyNumberFormat="1" applyFont="1" applyFill="1" applyBorder="1" applyAlignment="1">
      <alignment horizontal="center" vertical="center" shrinkToFit="1"/>
    </xf>
    <xf numFmtId="179" fontId="15" fillId="2" borderId="34" xfId="1" applyNumberFormat="1" applyFont="1" applyFill="1" applyBorder="1" applyAlignment="1">
      <alignment horizontal="center" vertical="center"/>
    </xf>
    <xf numFmtId="179" fontId="31" fillId="2" borderId="9" xfId="1" applyNumberFormat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 textRotation="255"/>
    </xf>
    <xf numFmtId="0" fontId="35" fillId="0" borderId="9" xfId="1" applyFont="1" applyFill="1" applyBorder="1" applyAlignment="1">
      <alignment horizontal="center" vertical="center" textRotation="255"/>
    </xf>
    <xf numFmtId="176" fontId="31" fillId="0" borderId="9" xfId="1" applyNumberFormat="1" applyFont="1" applyFill="1" applyBorder="1" applyAlignment="1">
      <alignment horizontal="center" vertical="center"/>
    </xf>
    <xf numFmtId="179" fontId="31" fillId="2" borderId="3" xfId="1" applyNumberFormat="1" applyFont="1" applyFill="1" applyBorder="1" applyAlignment="1">
      <alignment horizontal="center" vertical="center"/>
    </xf>
    <xf numFmtId="176" fontId="40" fillId="0" borderId="2" xfId="1" applyNumberFormat="1" applyFont="1" applyFill="1" applyBorder="1" applyAlignment="1">
      <alignment horizontal="center" vertical="center" wrapText="1"/>
    </xf>
    <xf numFmtId="176" fontId="40" fillId="0" borderId="41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textRotation="255"/>
    </xf>
    <xf numFmtId="0" fontId="38" fillId="0" borderId="3" xfId="1" applyFont="1" applyFill="1" applyBorder="1" applyAlignment="1">
      <alignment horizontal="center" vertical="center" textRotation="255"/>
    </xf>
    <xf numFmtId="178" fontId="15" fillId="2" borderId="49" xfId="1" applyNumberFormat="1" applyFont="1" applyFill="1" applyBorder="1" applyAlignment="1">
      <alignment horizontal="center" vertical="center" shrinkToFit="1"/>
    </xf>
    <xf numFmtId="179" fontId="15" fillId="2" borderId="41" xfId="1" applyNumberFormat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textRotation="255"/>
    </xf>
    <xf numFmtId="176" fontId="40" fillId="0" borderId="41" xfId="1" applyNumberFormat="1" applyFont="1" applyBorder="1" applyAlignment="1">
      <alignment horizontal="center" vertical="center" wrapText="1"/>
    </xf>
    <xf numFmtId="176" fontId="40" fillId="0" borderId="3" xfId="1" applyNumberFormat="1" applyFont="1" applyBorder="1" applyAlignment="1">
      <alignment horizontal="center" vertical="center" wrapText="1"/>
    </xf>
    <xf numFmtId="176" fontId="3" fillId="0" borderId="41" xfId="1" applyNumberFormat="1" applyFont="1" applyFill="1" applyBorder="1" applyAlignment="1">
      <alignment horizontal="center" vertical="center"/>
    </xf>
    <xf numFmtId="178" fontId="31" fillId="2" borderId="28" xfId="1" applyNumberFormat="1" applyFont="1" applyFill="1" applyBorder="1" applyAlignment="1">
      <alignment horizontal="center" vertical="center" shrinkToFit="1"/>
    </xf>
    <xf numFmtId="179" fontId="15" fillId="0" borderId="2" xfId="1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 shrinkToFit="1"/>
    </xf>
    <xf numFmtId="0" fontId="22" fillId="0" borderId="53" xfId="1" applyFont="1" applyBorder="1" applyAlignment="1">
      <alignment horizontal="center" vertical="center" shrinkToFit="1"/>
    </xf>
    <xf numFmtId="0" fontId="22" fillId="0" borderId="54" xfId="1" applyFont="1" applyBorder="1" applyAlignment="1">
      <alignment horizontal="center" vertical="center" shrinkToFit="1"/>
    </xf>
    <xf numFmtId="0" fontId="22" fillId="0" borderId="55" xfId="1" applyFont="1" applyBorder="1" applyAlignment="1">
      <alignment horizontal="center" vertical="center" shrinkToFit="1"/>
    </xf>
    <xf numFmtId="0" fontId="22" fillId="0" borderId="56" xfId="1" applyFont="1" applyBorder="1" applyAlignment="1">
      <alignment horizontal="center" vertical="center" shrinkToFit="1"/>
    </xf>
    <xf numFmtId="0" fontId="22" fillId="0" borderId="57" xfId="1" applyFont="1" applyBorder="1" applyAlignment="1">
      <alignment horizontal="center" vertical="center" shrinkToFit="1"/>
    </xf>
    <xf numFmtId="178" fontId="31" fillId="2" borderId="49" xfId="1" applyNumberFormat="1" applyFont="1" applyFill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/>
    </xf>
    <xf numFmtId="0" fontId="37" fillId="0" borderId="41" xfId="1" applyFont="1" applyFill="1" applyBorder="1" applyAlignment="1">
      <alignment horizontal="center" vertical="center" textRotation="255"/>
    </xf>
    <xf numFmtId="176" fontId="31" fillId="0" borderId="41" xfId="1" applyNumberFormat="1" applyFont="1" applyFill="1" applyBorder="1" applyAlignment="1">
      <alignment horizontal="center" vertical="center"/>
    </xf>
    <xf numFmtId="177" fontId="31" fillId="0" borderId="48" xfId="0" applyNumberFormat="1" applyFont="1" applyFill="1" applyBorder="1" applyAlignment="1">
      <alignment horizontal="center" vertical="center"/>
    </xf>
    <xf numFmtId="0" fontId="22" fillId="0" borderId="35" xfId="1" applyFont="1" applyFill="1" applyBorder="1" applyAlignment="1">
      <alignment horizontal="center" vertical="center" shrinkToFit="1"/>
    </xf>
    <xf numFmtId="0" fontId="22" fillId="0" borderId="36" xfId="1" applyFont="1" applyFill="1" applyBorder="1" applyAlignment="1">
      <alignment horizontal="center" vertical="center" shrinkToFit="1"/>
    </xf>
    <xf numFmtId="0" fontId="22" fillId="0" borderId="37" xfId="1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shrinkToFit="1"/>
    </xf>
    <xf numFmtId="0" fontId="22" fillId="0" borderId="38" xfId="1" applyFont="1" applyFill="1" applyBorder="1" applyAlignment="1">
      <alignment horizontal="center" vertical="center" shrinkToFit="1"/>
    </xf>
    <xf numFmtId="0" fontId="22" fillId="0" borderId="27" xfId="1" applyFont="1" applyFill="1" applyBorder="1" applyAlignment="1">
      <alignment horizontal="center" vertical="center" shrinkToFit="1"/>
    </xf>
    <xf numFmtId="176" fontId="40" fillId="0" borderId="3" xfId="1" applyNumberFormat="1" applyFont="1" applyFill="1" applyBorder="1" applyAlignment="1">
      <alignment horizontal="center" vertical="center" wrapText="1"/>
    </xf>
    <xf numFmtId="179" fontId="15" fillId="0" borderId="34" xfId="1" applyNumberFormat="1" applyFont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 textRotation="255"/>
    </xf>
    <xf numFmtId="0" fontId="35" fillId="0" borderId="3" xfId="1" applyFont="1" applyFill="1" applyBorder="1" applyAlignment="1">
      <alignment horizontal="center" vertical="center" textRotation="255"/>
    </xf>
    <xf numFmtId="0" fontId="37" fillId="0" borderId="29" xfId="1" applyFont="1" applyFill="1" applyBorder="1" applyAlignment="1">
      <alignment horizontal="center" vertical="center" textRotation="255"/>
    </xf>
    <xf numFmtId="176" fontId="40" fillId="0" borderId="29" xfId="1" applyNumberFormat="1" applyFont="1" applyFill="1" applyBorder="1" applyAlignment="1">
      <alignment horizontal="center" vertical="center" wrapText="1"/>
    </xf>
    <xf numFmtId="176" fontId="31" fillId="0" borderId="29" xfId="1" applyNumberFormat="1" applyFont="1" applyFill="1" applyBorder="1" applyAlignment="1">
      <alignment horizontal="center" vertical="center"/>
    </xf>
    <xf numFmtId="176" fontId="3" fillId="0" borderId="29" xfId="1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31" fillId="0" borderId="32" xfId="0" applyNumberFormat="1" applyFont="1" applyFill="1" applyBorder="1" applyAlignment="1">
      <alignment horizontal="center" vertical="center"/>
    </xf>
    <xf numFmtId="178" fontId="15" fillId="2" borderId="12" xfId="1" applyNumberFormat="1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7" fillId="0" borderId="35" xfId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 shrinkToFit="1"/>
    </xf>
    <xf numFmtId="0" fontId="17" fillId="0" borderId="37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7" fillId="0" borderId="38" xfId="1" applyFont="1" applyFill="1" applyBorder="1" applyAlignment="1">
      <alignment horizontal="center" vertical="center" shrinkToFit="1"/>
    </xf>
    <xf numFmtId="0" fontId="17" fillId="0" borderId="27" xfId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textRotation="255"/>
    </xf>
    <xf numFmtId="0" fontId="37" fillId="2" borderId="3" xfId="1" applyFont="1" applyFill="1" applyBorder="1" applyAlignment="1">
      <alignment horizontal="center" vertical="center" textRotation="255"/>
    </xf>
    <xf numFmtId="176" fontId="31" fillId="2" borderId="3" xfId="1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textRotation="255"/>
    </xf>
    <xf numFmtId="0" fontId="38" fillId="2" borderId="3" xfId="1" applyFont="1" applyFill="1" applyBorder="1" applyAlignment="1">
      <alignment horizontal="center" vertical="center" textRotation="255"/>
    </xf>
    <xf numFmtId="177" fontId="3" fillId="2" borderId="48" xfId="0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/>
    </xf>
    <xf numFmtId="178" fontId="15" fillId="2" borderId="21" xfId="1" applyNumberFormat="1" applyFont="1" applyFill="1" applyBorder="1" applyAlignment="1">
      <alignment horizontal="center" vertical="center" shrinkToFit="1"/>
    </xf>
    <xf numFmtId="179" fontId="15" fillId="0" borderId="10" xfId="1" applyNumberFormat="1" applyFont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 textRotation="255"/>
    </xf>
    <xf numFmtId="0" fontId="35" fillId="2" borderId="3" xfId="1" applyFont="1" applyFill="1" applyBorder="1" applyAlignment="1">
      <alignment horizontal="center" vertical="center" textRotation="255"/>
    </xf>
    <xf numFmtId="176" fontId="3" fillId="2" borderId="10" xfId="1" applyNumberFormat="1" applyFont="1" applyFill="1" applyBorder="1" applyAlignment="1">
      <alignment horizontal="center" vertical="center"/>
    </xf>
    <xf numFmtId="176" fontId="3" fillId="2" borderId="41" xfId="1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 applyAlignment="1">
      <alignment horizontal="center" vertical="center"/>
    </xf>
    <xf numFmtId="177" fontId="6" fillId="2" borderId="39" xfId="0" applyNumberFormat="1" applyFont="1" applyFill="1" applyBorder="1" applyAlignment="1">
      <alignment horizontal="center" vertical="center"/>
    </xf>
    <xf numFmtId="177" fontId="31" fillId="2" borderId="16" xfId="0" applyNumberFormat="1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31" fillId="2" borderId="48" xfId="0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 textRotation="255"/>
    </xf>
    <xf numFmtId="0" fontId="35" fillId="2" borderId="9" xfId="1" applyFont="1" applyFill="1" applyBorder="1" applyAlignment="1">
      <alignment horizontal="center" vertical="center" textRotation="255"/>
    </xf>
    <xf numFmtId="176" fontId="3" fillId="2" borderId="34" xfId="1" applyNumberFormat="1" applyFont="1" applyFill="1" applyBorder="1" applyAlignment="1">
      <alignment horizontal="center" vertical="center"/>
    </xf>
    <xf numFmtId="176" fontId="31" fillId="2" borderId="9" xfId="1" applyNumberFormat="1" applyFont="1" applyFill="1" applyBorder="1" applyAlignment="1">
      <alignment horizontal="center" vertical="center"/>
    </xf>
    <xf numFmtId="177" fontId="31" fillId="2" borderId="13" xfId="0" applyNumberFormat="1" applyFont="1" applyFill="1" applyBorder="1" applyAlignment="1">
      <alignment horizontal="center" vertical="center"/>
    </xf>
    <xf numFmtId="0" fontId="37" fillId="2" borderId="29" xfId="1" applyFont="1" applyFill="1" applyBorder="1" applyAlignment="1">
      <alignment horizontal="center" vertical="center" textRotation="255"/>
    </xf>
    <xf numFmtId="176" fontId="40" fillId="0" borderId="2" xfId="1" applyNumberFormat="1" applyFont="1" applyBorder="1" applyAlignment="1">
      <alignment horizontal="center" vertical="center" wrapText="1"/>
    </xf>
    <xf numFmtId="176" fontId="31" fillId="2" borderId="41" xfId="1" applyNumberFormat="1" applyFont="1" applyFill="1" applyBorder="1" applyAlignment="1">
      <alignment horizontal="center" vertical="center"/>
    </xf>
    <xf numFmtId="177" fontId="6" fillId="2" borderId="48" xfId="0" applyNumberFormat="1" applyFont="1" applyFill="1" applyBorder="1" applyAlignment="1">
      <alignment horizontal="center" vertical="center"/>
    </xf>
    <xf numFmtId="176" fontId="3" fillId="2" borderId="29" xfId="1" applyNumberFormat="1" applyFont="1" applyFill="1" applyBorder="1" applyAlignment="1">
      <alignment horizontal="center" vertical="center"/>
    </xf>
    <xf numFmtId="177" fontId="31" fillId="2" borderId="32" xfId="0" applyNumberFormat="1" applyFont="1" applyFill="1" applyBorder="1" applyAlignment="1">
      <alignment horizontal="center" vertical="center"/>
    </xf>
    <xf numFmtId="0" fontId="17" fillId="0" borderId="35" xfId="1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/>
    </xf>
    <xf numFmtId="177" fontId="6" fillId="2" borderId="27" xfId="0" applyNumberFormat="1" applyFont="1" applyFill="1" applyBorder="1" applyAlignment="1">
      <alignment horizontal="center" vertical="center"/>
    </xf>
    <xf numFmtId="176" fontId="31" fillId="2" borderId="29" xfId="1" applyNumberFormat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26" fillId="0" borderId="18" xfId="1" applyFont="1" applyFill="1" applyBorder="1" applyAlignment="1">
      <alignment horizontal="center" vertical="center"/>
    </xf>
    <xf numFmtId="0" fontId="26" fillId="0" borderId="20" xfId="1" applyFont="1" applyFill="1" applyBorder="1" applyAlignment="1">
      <alignment horizontal="center" vertical="center"/>
    </xf>
    <xf numFmtId="179" fontId="15" fillId="2" borderId="10" xfId="1" applyNumberFormat="1" applyFont="1" applyFill="1" applyBorder="1" applyAlignment="1">
      <alignment horizontal="center" vertical="center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006600"/>
      <color rgb="FFCCFFFF"/>
      <color rgb="FFFF3399"/>
      <color rgb="FFFF0066"/>
      <color rgb="FFFF00FF"/>
      <color rgb="FF006666"/>
      <color rgb="FF99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1661980</xdr:colOff>
      <xdr:row>0</xdr:row>
      <xdr:rowOff>680355</xdr:rowOff>
    </xdr:from>
    <xdr:to>
      <xdr:col>15</xdr:col>
      <xdr:colOff>0</xdr:colOff>
      <xdr:row>0</xdr:row>
      <xdr:rowOff>1118506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D5295878-0572-4F8B-BF1D-251E3872AFAB}"/>
            </a:ext>
          </a:extLst>
        </xdr:cNvPr>
        <xdr:cNvSpPr txBox="1"/>
      </xdr:nvSpPr>
      <xdr:spPr>
        <a:xfrm>
          <a:off x="14867440" y="680355"/>
          <a:ext cx="2681420" cy="438151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1203541</xdr:colOff>
      <xdr:row>0</xdr:row>
      <xdr:rowOff>239639</xdr:rowOff>
    </xdr:from>
    <xdr:ext cx="10950359" cy="759182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D0860384-80D6-41A0-8B67-44E583C62394}"/>
            </a:ext>
          </a:extLst>
        </xdr:cNvPr>
        <xdr:cNvSpPr/>
      </xdr:nvSpPr>
      <xdr:spPr>
        <a:xfrm>
          <a:off x="1881721" y="239639"/>
          <a:ext cx="10950359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111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月南勢國小</a:t>
          </a:r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(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素便當</a:t>
          </a:r>
          <a:r>
            <a:rPr lang="en-US" altLang="zh-TW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)</a:t>
          </a:r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  </a:t>
          </a: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3AC0EB3A-8FDA-4CF5-B68E-9C6CE86D8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6</xdr:col>
      <xdr:colOff>2009557</xdr:colOff>
      <xdr:row>0</xdr:row>
      <xdr:rowOff>108822</xdr:rowOff>
    </xdr:from>
    <xdr:to>
      <xdr:col>14</xdr:col>
      <xdr:colOff>112438</xdr:colOff>
      <xdr:row>0</xdr:row>
      <xdr:rowOff>696685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1C93E1AB-8EA3-418A-94A5-2C71F01DF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3237" y="108822"/>
          <a:ext cx="4892301" cy="587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2499361</xdr:colOff>
      <xdr:row>0</xdr:row>
      <xdr:rowOff>647699</xdr:rowOff>
    </xdr:from>
    <xdr:to>
      <xdr:col>13</xdr:col>
      <xdr:colOff>66729</xdr:colOff>
      <xdr:row>0</xdr:row>
      <xdr:rowOff>1036321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AA237340-C435-44C1-9F36-0DCAA2E7FE14}"/>
            </a:ext>
          </a:extLst>
        </xdr:cNvPr>
        <xdr:cNvSpPr txBox="1"/>
      </xdr:nvSpPr>
      <xdr:spPr>
        <a:xfrm>
          <a:off x="10309861" y="647699"/>
          <a:ext cx="4173908" cy="38862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eaLnBrk="1" fontAlgn="auto" latinLnBrk="0" hangingPunct="1"/>
          <a:r>
            <a:rPr lang="zh-TW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營養師：李璨聿 第</a:t>
          </a:r>
          <a:r>
            <a:rPr lang="en-US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010562</a:t>
          </a:r>
          <a:r>
            <a:rPr lang="zh-TW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號</a:t>
          </a:r>
          <a:endParaRPr lang="zh-TW" altLang="zh-TW" sz="2400">
            <a:effectLst/>
          </a:endParaRPr>
        </a:p>
      </xdr:txBody>
    </xdr:sp>
    <xdr:clientData/>
  </xdr:twoCellAnchor>
  <xdr:oneCellAnchor>
    <xdr:from>
      <xdr:col>2</xdr:col>
      <xdr:colOff>1679791</xdr:colOff>
      <xdr:row>0</xdr:row>
      <xdr:rowOff>106289</xdr:rowOff>
    </xdr:from>
    <xdr:ext cx="7292759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68E9D26D-ADDF-4F24-8DDF-9D4CB74BAF04}"/>
            </a:ext>
          </a:extLst>
        </xdr:cNvPr>
        <xdr:cNvSpPr/>
      </xdr:nvSpPr>
      <xdr:spPr>
        <a:xfrm>
          <a:off x="2357971" y="106289"/>
          <a:ext cx="729275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111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E8D51671-CDAD-4290-9B6A-BB9E9D89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2009557</xdr:colOff>
      <xdr:row>0</xdr:row>
      <xdr:rowOff>108822</xdr:rowOff>
    </xdr:from>
    <xdr:to>
      <xdr:col>13</xdr:col>
      <xdr:colOff>278692</xdr:colOff>
      <xdr:row>0</xdr:row>
      <xdr:rowOff>696685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74CB6345-02CA-4576-AF72-E024A90AA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057" y="108822"/>
          <a:ext cx="4875675" cy="5878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2499361</xdr:colOff>
      <xdr:row>0</xdr:row>
      <xdr:rowOff>647699</xdr:rowOff>
    </xdr:from>
    <xdr:to>
      <xdr:col>13</xdr:col>
      <xdr:colOff>66729</xdr:colOff>
      <xdr:row>0</xdr:row>
      <xdr:rowOff>1036321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D38E95AF-5893-4736-9B84-1157E4DCC9EC}"/>
            </a:ext>
          </a:extLst>
        </xdr:cNvPr>
        <xdr:cNvSpPr txBox="1"/>
      </xdr:nvSpPr>
      <xdr:spPr>
        <a:xfrm>
          <a:off x="10332721" y="647699"/>
          <a:ext cx="4181528" cy="38862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eaLnBrk="1" fontAlgn="auto" latinLnBrk="0" hangingPunct="1"/>
          <a:r>
            <a:rPr lang="zh-TW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營養師：李璨聿 第</a:t>
          </a:r>
          <a:r>
            <a:rPr lang="en-US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010562</a:t>
          </a:r>
          <a:r>
            <a:rPr lang="zh-TW" altLang="zh-TW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號</a:t>
          </a:r>
          <a:endParaRPr lang="zh-TW" altLang="zh-TW" sz="2400">
            <a:effectLst/>
          </a:endParaRPr>
        </a:p>
      </xdr:txBody>
    </xdr:sp>
    <xdr:clientData/>
  </xdr:twoCellAnchor>
  <xdr:oneCellAnchor>
    <xdr:from>
      <xdr:col>2</xdr:col>
      <xdr:colOff>1679791</xdr:colOff>
      <xdr:row>0</xdr:row>
      <xdr:rowOff>106289</xdr:rowOff>
    </xdr:from>
    <xdr:ext cx="7292759" cy="892617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833FE3EE-8D02-49F6-B705-F574B8AA413D}"/>
            </a:ext>
          </a:extLst>
        </xdr:cNvPr>
        <xdr:cNvSpPr/>
      </xdr:nvSpPr>
      <xdr:spPr>
        <a:xfrm>
          <a:off x="2365591" y="106289"/>
          <a:ext cx="729275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111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10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498971E2-6701-4DCB-899C-01A98DBF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6538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2009557</xdr:colOff>
      <xdr:row>0</xdr:row>
      <xdr:rowOff>108822</xdr:rowOff>
    </xdr:from>
    <xdr:to>
      <xdr:col>13</xdr:col>
      <xdr:colOff>278692</xdr:colOff>
      <xdr:row>0</xdr:row>
      <xdr:rowOff>696685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3829EF23-968C-492F-92BE-96D7EE61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614" y="108822"/>
          <a:ext cx="4854992" cy="58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EA7D-9B02-4FC5-8094-5F320E837286}">
  <sheetPr>
    <pageSetUpPr fitToPage="1"/>
  </sheetPr>
  <dimension ref="A1:O47"/>
  <sheetViews>
    <sheetView view="pageBreakPreview" topLeftCell="A30" zoomScale="55" zoomScaleSheetLayoutView="55" workbookViewId="0">
      <selection activeCell="C33" sqref="C33:O34"/>
    </sheetView>
  </sheetViews>
  <sheetFormatPr defaultRowHeight="38.25"/>
  <cols>
    <col min="1" max="1" width="6.25" style="2" customWidth="1"/>
    <col min="2" max="2" width="3.625" style="1" customWidth="1"/>
    <col min="3" max="3" width="27.5" style="12" customWidth="1"/>
    <col min="4" max="4" width="38.875" style="13" customWidth="1"/>
    <col min="5" max="7" width="37.625" style="18" customWidth="1"/>
    <col min="8" max="8" width="3.375" customWidth="1"/>
    <col min="9" max="9" width="32" style="14" customWidth="1"/>
    <col min="10" max="10" width="4.625" customWidth="1"/>
    <col min="11" max="15" width="5.375" customWidth="1"/>
  </cols>
  <sheetData>
    <row r="1" spans="1:15" ht="88.15" customHeight="1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31.9" customHeight="1" thickBot="1">
      <c r="A2" s="164" t="s">
        <v>0</v>
      </c>
      <c r="B2" s="165"/>
      <c r="C2" s="64" t="s">
        <v>1</v>
      </c>
      <c r="D2" s="65" t="s">
        <v>24</v>
      </c>
      <c r="E2" s="166" t="s">
        <v>2</v>
      </c>
      <c r="F2" s="167"/>
      <c r="G2" s="168"/>
      <c r="H2" s="66" t="s">
        <v>3</v>
      </c>
      <c r="I2" s="67" t="s">
        <v>4</v>
      </c>
      <c r="J2" s="68" t="s">
        <v>14</v>
      </c>
      <c r="K2" s="69" t="s">
        <v>12</v>
      </c>
      <c r="L2" s="69" t="s">
        <v>13</v>
      </c>
      <c r="M2" s="69" t="s">
        <v>5</v>
      </c>
      <c r="N2" s="69" t="s">
        <v>6</v>
      </c>
      <c r="O2" s="70" t="s">
        <v>7</v>
      </c>
    </row>
    <row r="3" spans="1:15" ht="55.15" customHeight="1">
      <c r="A3" s="169">
        <v>44837</v>
      </c>
      <c r="B3" s="170" t="s">
        <v>11</v>
      </c>
      <c r="C3" s="11" t="s">
        <v>20</v>
      </c>
      <c r="D3" s="29" t="s">
        <v>176</v>
      </c>
      <c r="E3" s="44" t="s">
        <v>177</v>
      </c>
      <c r="F3" s="44" t="s">
        <v>96</v>
      </c>
      <c r="G3" s="34" t="s">
        <v>190</v>
      </c>
      <c r="H3" s="171" t="s">
        <v>18</v>
      </c>
      <c r="I3" s="71" t="s">
        <v>75</v>
      </c>
      <c r="J3" s="173"/>
      <c r="K3" s="173">
        <v>6.5</v>
      </c>
      <c r="L3" s="173">
        <v>2</v>
      </c>
      <c r="M3" s="173">
        <v>2</v>
      </c>
      <c r="N3" s="173">
        <v>2.2000000000000002</v>
      </c>
      <c r="O3" s="175">
        <f>K3*70+L3*75+M3*25+N3*45</f>
        <v>754</v>
      </c>
    </row>
    <row r="4" spans="1:15" s="23" customFormat="1" ht="21" customHeight="1">
      <c r="A4" s="87"/>
      <c r="B4" s="92"/>
      <c r="C4" s="26" t="s">
        <v>21</v>
      </c>
      <c r="D4" s="30" t="s">
        <v>178</v>
      </c>
      <c r="E4" s="36" t="s">
        <v>179</v>
      </c>
      <c r="F4" s="36" t="s">
        <v>180</v>
      </c>
      <c r="G4" s="36" t="s">
        <v>191</v>
      </c>
      <c r="H4" s="172"/>
      <c r="I4" s="50" t="s">
        <v>318</v>
      </c>
      <c r="J4" s="158"/>
      <c r="K4" s="174"/>
      <c r="L4" s="174"/>
      <c r="M4" s="174"/>
      <c r="N4" s="174"/>
      <c r="O4" s="162"/>
    </row>
    <row r="5" spans="1:15" ht="55.15" customHeight="1">
      <c r="A5" s="86">
        <f>A3+1</f>
        <v>44838</v>
      </c>
      <c r="B5" s="91" t="s">
        <v>15</v>
      </c>
      <c r="C5" s="7" t="s">
        <v>22</v>
      </c>
      <c r="D5" s="31" t="s">
        <v>298</v>
      </c>
      <c r="E5" s="40" t="s">
        <v>192</v>
      </c>
      <c r="F5" s="40" t="s">
        <v>37</v>
      </c>
      <c r="G5" s="40" t="s">
        <v>193</v>
      </c>
      <c r="H5" s="156" t="s">
        <v>16</v>
      </c>
      <c r="I5" s="51" t="s">
        <v>82</v>
      </c>
      <c r="J5" s="152"/>
      <c r="K5" s="152">
        <v>5.7</v>
      </c>
      <c r="L5" s="152">
        <v>2.2999999999999998</v>
      </c>
      <c r="M5" s="152">
        <v>2.2000000000000002</v>
      </c>
      <c r="N5" s="152">
        <v>2.2999999999999998</v>
      </c>
      <c r="O5" s="154">
        <f t="shared" ref="O5" si="0">K5*70+L5*75+M5*25+N5*45</f>
        <v>730</v>
      </c>
    </row>
    <row r="6" spans="1:15" s="23" customFormat="1" ht="21" customHeight="1">
      <c r="A6" s="87"/>
      <c r="B6" s="92"/>
      <c r="C6" s="26" t="s">
        <v>23</v>
      </c>
      <c r="D6" s="30" t="s">
        <v>299</v>
      </c>
      <c r="E6" s="36" t="s">
        <v>194</v>
      </c>
      <c r="F6" s="36" t="s">
        <v>195</v>
      </c>
      <c r="G6" s="37" t="s">
        <v>196</v>
      </c>
      <c r="H6" s="157"/>
      <c r="I6" s="50" t="s">
        <v>83</v>
      </c>
      <c r="J6" s="158"/>
      <c r="K6" s="153"/>
      <c r="L6" s="153"/>
      <c r="M6" s="153"/>
      <c r="N6" s="153"/>
      <c r="O6" s="155"/>
    </row>
    <row r="7" spans="1:15" ht="55.15" customHeight="1">
      <c r="A7" s="86">
        <f>A5+1</f>
        <v>44839</v>
      </c>
      <c r="B7" s="91" t="s">
        <v>8</v>
      </c>
      <c r="C7" s="7" t="s">
        <v>22</v>
      </c>
      <c r="D7" s="32" t="s">
        <v>197</v>
      </c>
      <c r="E7" s="34" t="s">
        <v>74</v>
      </c>
      <c r="F7" s="34" t="s">
        <v>38</v>
      </c>
      <c r="G7" s="34" t="s">
        <v>198</v>
      </c>
      <c r="H7" s="160" t="s">
        <v>17</v>
      </c>
      <c r="I7" s="51" t="s">
        <v>199</v>
      </c>
      <c r="J7" s="152"/>
      <c r="K7" s="152">
        <v>5.5</v>
      </c>
      <c r="L7" s="152">
        <v>2.5</v>
      </c>
      <c r="M7" s="152">
        <v>2.2000000000000002</v>
      </c>
      <c r="N7" s="152">
        <v>2.2999999999999998</v>
      </c>
      <c r="O7" s="162">
        <f t="shared" ref="O7" si="1">K7*70+L7*75+M7*25+N7*45</f>
        <v>731</v>
      </c>
    </row>
    <row r="8" spans="1:15" s="23" customFormat="1" ht="21" customHeight="1">
      <c r="A8" s="87"/>
      <c r="B8" s="92"/>
      <c r="C8" s="26" t="s">
        <v>23</v>
      </c>
      <c r="D8" s="30" t="s">
        <v>185</v>
      </c>
      <c r="E8" s="36" t="s">
        <v>73</v>
      </c>
      <c r="F8" s="36" t="s">
        <v>39</v>
      </c>
      <c r="G8" s="36" t="s">
        <v>200</v>
      </c>
      <c r="H8" s="161"/>
      <c r="I8" s="50" t="s">
        <v>201</v>
      </c>
      <c r="J8" s="158"/>
      <c r="K8" s="153"/>
      <c r="L8" s="153"/>
      <c r="M8" s="153"/>
      <c r="N8" s="153"/>
      <c r="O8" s="162"/>
    </row>
    <row r="9" spans="1:15" ht="55.15" customHeight="1">
      <c r="A9" s="86">
        <f>A7+1</f>
        <v>44840</v>
      </c>
      <c r="B9" s="91" t="s">
        <v>9</v>
      </c>
      <c r="C9" s="7" t="s">
        <v>25</v>
      </c>
      <c r="D9" s="31" t="s">
        <v>202</v>
      </c>
      <c r="E9" s="34" t="s">
        <v>40</v>
      </c>
      <c r="F9" s="34" t="s">
        <v>300</v>
      </c>
      <c r="G9" s="34" t="s">
        <v>203</v>
      </c>
      <c r="H9" s="156" t="s">
        <v>16</v>
      </c>
      <c r="I9" s="51" t="s">
        <v>204</v>
      </c>
      <c r="J9" s="152"/>
      <c r="K9" s="152">
        <v>5.5</v>
      </c>
      <c r="L9" s="152">
        <v>2.5</v>
      </c>
      <c r="M9" s="152">
        <v>2</v>
      </c>
      <c r="N9" s="152">
        <v>2.2000000000000002</v>
      </c>
      <c r="O9" s="154">
        <f t="shared" ref="O9" si="2">K9*70+L9*75+M9*25+N9*45</f>
        <v>721.5</v>
      </c>
    </row>
    <row r="10" spans="1:15" s="23" customFormat="1" ht="21" customHeight="1">
      <c r="A10" s="87"/>
      <c r="B10" s="92"/>
      <c r="C10" s="26" t="s">
        <v>26</v>
      </c>
      <c r="D10" s="43" t="s">
        <v>205</v>
      </c>
      <c r="E10" s="37" t="s">
        <v>206</v>
      </c>
      <c r="F10" s="37" t="s">
        <v>301</v>
      </c>
      <c r="G10" s="37" t="s">
        <v>207</v>
      </c>
      <c r="H10" s="157"/>
      <c r="I10" s="50" t="s">
        <v>208</v>
      </c>
      <c r="J10" s="158"/>
      <c r="K10" s="153"/>
      <c r="L10" s="153"/>
      <c r="M10" s="153"/>
      <c r="N10" s="153"/>
      <c r="O10" s="155"/>
    </row>
    <row r="11" spans="1:15" ht="55.15" customHeight="1">
      <c r="A11" s="86">
        <f>A9+1</f>
        <v>44841</v>
      </c>
      <c r="B11" s="91" t="s">
        <v>10</v>
      </c>
      <c r="C11" s="7" t="s">
        <v>22</v>
      </c>
      <c r="D11" s="52" t="s">
        <v>209</v>
      </c>
      <c r="E11" s="57" t="s">
        <v>34</v>
      </c>
      <c r="F11" s="57" t="s">
        <v>181</v>
      </c>
      <c r="G11" s="57" t="s">
        <v>210</v>
      </c>
      <c r="H11" s="93" t="s">
        <v>16</v>
      </c>
      <c r="I11" s="16" t="s">
        <v>211</v>
      </c>
      <c r="J11" s="104"/>
      <c r="K11" s="82">
        <v>5.5</v>
      </c>
      <c r="L11" s="82">
        <v>2.2999999999999998</v>
      </c>
      <c r="M11" s="82">
        <v>2.2000000000000002</v>
      </c>
      <c r="N11" s="82">
        <v>2.5</v>
      </c>
      <c r="O11" s="159">
        <f t="shared" ref="O11" si="3">K11*70+L11*75+M11*25+N11*45</f>
        <v>725</v>
      </c>
    </row>
    <row r="12" spans="1:15" s="23" customFormat="1" ht="20.45" customHeight="1" thickBot="1">
      <c r="A12" s="123"/>
      <c r="B12" s="124"/>
      <c r="C12" s="26" t="s">
        <v>23</v>
      </c>
      <c r="D12" s="73" t="s">
        <v>212</v>
      </c>
      <c r="E12" s="74" t="s">
        <v>35</v>
      </c>
      <c r="F12" s="74" t="s">
        <v>213</v>
      </c>
      <c r="G12" s="74" t="s">
        <v>214</v>
      </c>
      <c r="H12" s="125"/>
      <c r="I12" s="48" t="s">
        <v>215</v>
      </c>
      <c r="J12" s="105"/>
      <c r="K12" s="113"/>
      <c r="L12" s="113"/>
      <c r="M12" s="113"/>
      <c r="N12" s="113"/>
      <c r="O12" s="159"/>
    </row>
    <row r="13" spans="1:15" ht="55.15" customHeight="1" thickTop="1">
      <c r="A13" s="96">
        <v>44844</v>
      </c>
      <c r="B13" s="98" t="s">
        <v>11</v>
      </c>
      <c r="C13" s="146" t="s">
        <v>19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5" ht="21" customHeight="1">
      <c r="A14" s="144"/>
      <c r="B14" s="145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5" ht="55.15" customHeight="1">
      <c r="A15" s="108">
        <f>A13+1</f>
        <v>44845</v>
      </c>
      <c r="B15" s="109" t="s">
        <v>15</v>
      </c>
      <c r="C15" s="7" t="s">
        <v>22</v>
      </c>
      <c r="D15" s="53" t="s">
        <v>216</v>
      </c>
      <c r="E15" s="54" t="s">
        <v>182</v>
      </c>
      <c r="F15" s="54" t="s">
        <v>302</v>
      </c>
      <c r="G15" s="54" t="s">
        <v>217</v>
      </c>
      <c r="H15" s="110" t="s">
        <v>16</v>
      </c>
      <c r="I15" s="16" t="s">
        <v>218</v>
      </c>
      <c r="J15" s="105"/>
      <c r="K15" s="113">
        <v>6.2</v>
      </c>
      <c r="L15" s="113">
        <v>2</v>
      </c>
      <c r="M15" s="113">
        <v>2.2000000000000002</v>
      </c>
      <c r="N15" s="113">
        <v>2.1</v>
      </c>
      <c r="O15" s="84">
        <f>K15*70+L15*75+M15*25+N15*45</f>
        <v>733.5</v>
      </c>
    </row>
    <row r="16" spans="1:15" s="23" customFormat="1" ht="21" customHeight="1">
      <c r="A16" s="87"/>
      <c r="B16" s="92"/>
      <c r="C16" s="26" t="s">
        <v>23</v>
      </c>
      <c r="D16" s="55" t="s">
        <v>61</v>
      </c>
      <c r="E16" s="56" t="s">
        <v>183</v>
      </c>
      <c r="F16" s="56" t="s">
        <v>303</v>
      </c>
      <c r="G16" s="56" t="s">
        <v>219</v>
      </c>
      <c r="H16" s="94"/>
      <c r="I16" s="22" t="s">
        <v>220</v>
      </c>
      <c r="J16" s="134"/>
      <c r="K16" s="95"/>
      <c r="L16" s="83"/>
      <c r="M16" s="83"/>
      <c r="N16" s="83"/>
      <c r="O16" s="85"/>
    </row>
    <row r="17" spans="1:15" ht="55.15" customHeight="1">
      <c r="A17" s="86">
        <f>A15+1</f>
        <v>44846</v>
      </c>
      <c r="B17" s="91" t="s">
        <v>8</v>
      </c>
      <c r="C17" s="7" t="s">
        <v>22</v>
      </c>
      <c r="D17" s="52" t="s">
        <v>221</v>
      </c>
      <c r="E17" s="54" t="s">
        <v>79</v>
      </c>
      <c r="F17" s="54" t="s">
        <v>222</v>
      </c>
      <c r="G17" s="54" t="s">
        <v>223</v>
      </c>
      <c r="H17" s="106" t="s">
        <v>17</v>
      </c>
      <c r="I17" s="17" t="s">
        <v>224</v>
      </c>
      <c r="J17" s="82"/>
      <c r="K17" s="82">
        <v>5.5</v>
      </c>
      <c r="L17" s="82">
        <v>2.2000000000000002</v>
      </c>
      <c r="M17" s="82">
        <v>2.2999999999999998</v>
      </c>
      <c r="N17" s="82">
        <v>2.5</v>
      </c>
      <c r="O17" s="84">
        <f t="shared" ref="O17" si="4">K17*70+L17*75+M17*25+N17*45</f>
        <v>720</v>
      </c>
    </row>
    <row r="18" spans="1:15" s="23" customFormat="1" ht="21" customHeight="1">
      <c r="A18" s="87"/>
      <c r="B18" s="92"/>
      <c r="C18" s="26" t="s">
        <v>23</v>
      </c>
      <c r="D18" s="61" t="s">
        <v>225</v>
      </c>
      <c r="E18" s="56" t="s">
        <v>84</v>
      </c>
      <c r="F18" s="56" t="s">
        <v>226</v>
      </c>
      <c r="G18" s="56" t="s">
        <v>227</v>
      </c>
      <c r="H18" s="107"/>
      <c r="I18" s="22" t="s">
        <v>228</v>
      </c>
      <c r="J18" s="95"/>
      <c r="K18" s="95"/>
      <c r="L18" s="83"/>
      <c r="M18" s="83"/>
      <c r="N18" s="83"/>
      <c r="O18" s="85"/>
    </row>
    <row r="19" spans="1:15" ht="55.15" customHeight="1">
      <c r="A19" s="86">
        <f>A17+1</f>
        <v>44847</v>
      </c>
      <c r="B19" s="91" t="s">
        <v>9</v>
      </c>
      <c r="C19" s="7" t="s">
        <v>27</v>
      </c>
      <c r="D19" s="53" t="s">
        <v>229</v>
      </c>
      <c r="E19" s="57" t="s">
        <v>304</v>
      </c>
      <c r="F19" s="57" t="s">
        <v>230</v>
      </c>
      <c r="G19" s="57" t="s">
        <v>231</v>
      </c>
      <c r="H19" s="93" t="s">
        <v>16</v>
      </c>
      <c r="I19" s="49" t="s">
        <v>170</v>
      </c>
      <c r="J19" s="82"/>
      <c r="K19" s="82">
        <v>5.5</v>
      </c>
      <c r="L19" s="82">
        <v>2.4</v>
      </c>
      <c r="M19" s="82">
        <v>2.1</v>
      </c>
      <c r="N19" s="82">
        <v>2.4</v>
      </c>
      <c r="O19" s="84">
        <f t="shared" ref="O19" si="5">K19*70+L19*75+M19*25+N19*45</f>
        <v>725.5</v>
      </c>
    </row>
    <row r="20" spans="1:15" s="23" customFormat="1" ht="21" customHeight="1">
      <c r="A20" s="87"/>
      <c r="B20" s="92"/>
      <c r="C20" s="26" t="s">
        <v>28</v>
      </c>
      <c r="D20" s="75" t="s">
        <v>232</v>
      </c>
      <c r="E20" s="74" t="s">
        <v>305</v>
      </c>
      <c r="F20" s="74" t="s">
        <v>233</v>
      </c>
      <c r="G20" s="74" t="s">
        <v>234</v>
      </c>
      <c r="H20" s="125"/>
      <c r="I20" s="50" t="s">
        <v>171</v>
      </c>
      <c r="J20" s="126"/>
      <c r="K20" s="126"/>
      <c r="L20" s="113"/>
      <c r="M20" s="113"/>
      <c r="N20" s="113"/>
      <c r="O20" s="127"/>
    </row>
    <row r="21" spans="1:15" ht="55.15" customHeight="1">
      <c r="A21" s="86">
        <f>A19+1</f>
        <v>44848</v>
      </c>
      <c r="B21" s="91" t="s">
        <v>10</v>
      </c>
      <c r="C21" s="7" t="s">
        <v>22</v>
      </c>
      <c r="D21" s="52" t="s">
        <v>235</v>
      </c>
      <c r="E21" s="57" t="s">
        <v>236</v>
      </c>
      <c r="F21" s="57" t="s">
        <v>237</v>
      </c>
      <c r="G21" s="57" t="s">
        <v>238</v>
      </c>
      <c r="H21" s="93" t="s">
        <v>16</v>
      </c>
      <c r="I21" s="17" t="s">
        <v>56</v>
      </c>
      <c r="J21" s="104"/>
      <c r="K21" s="82">
        <v>5.9</v>
      </c>
      <c r="L21" s="82">
        <v>2.2999999999999998</v>
      </c>
      <c r="M21" s="82">
        <v>2.2999999999999998</v>
      </c>
      <c r="N21" s="82">
        <v>2.5</v>
      </c>
      <c r="O21" s="142">
        <f t="shared" ref="O21" si="6">K21*70+L21*75+M21*25+N21*45</f>
        <v>755.5</v>
      </c>
    </row>
    <row r="22" spans="1:15" s="23" customFormat="1" ht="21" customHeight="1" thickBot="1">
      <c r="A22" s="114"/>
      <c r="B22" s="116"/>
      <c r="C22" s="24" t="s">
        <v>23</v>
      </c>
      <c r="D22" s="58" t="s">
        <v>239</v>
      </c>
      <c r="E22" s="59" t="s">
        <v>240</v>
      </c>
      <c r="F22" s="59" t="s">
        <v>241</v>
      </c>
      <c r="G22" s="59" t="s">
        <v>242</v>
      </c>
      <c r="H22" s="138"/>
      <c r="I22" s="25" t="s">
        <v>243</v>
      </c>
      <c r="J22" s="139"/>
      <c r="K22" s="140"/>
      <c r="L22" s="141"/>
      <c r="M22" s="141"/>
      <c r="N22" s="141"/>
      <c r="O22" s="143"/>
    </row>
    <row r="23" spans="1:15" ht="55.15" customHeight="1" thickTop="1">
      <c r="A23" s="96">
        <v>44851</v>
      </c>
      <c r="B23" s="135" t="s">
        <v>11</v>
      </c>
      <c r="C23" s="7" t="s">
        <v>29</v>
      </c>
      <c r="D23" s="53" t="s">
        <v>184</v>
      </c>
      <c r="E23" s="54" t="s">
        <v>63</v>
      </c>
      <c r="F23" s="54" t="s">
        <v>88</v>
      </c>
      <c r="G23" s="54" t="s">
        <v>244</v>
      </c>
      <c r="H23" s="136" t="s">
        <v>18</v>
      </c>
      <c r="I23" s="16" t="s">
        <v>245</v>
      </c>
      <c r="J23" s="113"/>
      <c r="K23" s="113">
        <v>5.8</v>
      </c>
      <c r="L23" s="113">
        <v>2.2000000000000002</v>
      </c>
      <c r="M23" s="113">
        <v>2.4</v>
      </c>
      <c r="N23" s="113">
        <v>2.2999999999999998</v>
      </c>
      <c r="O23" s="84">
        <f>K23*70+L23*75+M23*25+N23*45</f>
        <v>734.5</v>
      </c>
    </row>
    <row r="24" spans="1:15" s="23" customFormat="1" ht="21" customHeight="1">
      <c r="A24" s="87"/>
      <c r="B24" s="92"/>
      <c r="C24" s="26" t="s">
        <v>30</v>
      </c>
      <c r="D24" s="55" t="s">
        <v>185</v>
      </c>
      <c r="E24" s="56" t="s">
        <v>64</v>
      </c>
      <c r="F24" s="56" t="s">
        <v>61</v>
      </c>
      <c r="G24" s="56" t="s">
        <v>246</v>
      </c>
      <c r="H24" s="137"/>
      <c r="I24" s="22" t="s">
        <v>247</v>
      </c>
      <c r="J24" s="95"/>
      <c r="K24" s="95"/>
      <c r="L24" s="83"/>
      <c r="M24" s="83"/>
      <c r="N24" s="83"/>
      <c r="O24" s="85"/>
    </row>
    <row r="25" spans="1:15" ht="55.15" customHeight="1">
      <c r="A25" s="86">
        <f>A23+1</f>
        <v>44852</v>
      </c>
      <c r="B25" s="91" t="s">
        <v>15</v>
      </c>
      <c r="C25" s="7" t="s">
        <v>22</v>
      </c>
      <c r="D25" s="52" t="s">
        <v>248</v>
      </c>
      <c r="E25" s="54" t="s">
        <v>306</v>
      </c>
      <c r="F25" s="57" t="s">
        <v>86</v>
      </c>
      <c r="G25" s="57" t="s">
        <v>249</v>
      </c>
      <c r="H25" s="93" t="s">
        <v>16</v>
      </c>
      <c r="I25" s="51" t="s">
        <v>172</v>
      </c>
      <c r="J25" s="105"/>
      <c r="K25" s="82">
        <v>6.3</v>
      </c>
      <c r="L25" s="82">
        <v>2.4</v>
      </c>
      <c r="M25" s="82">
        <v>2</v>
      </c>
      <c r="N25" s="82">
        <v>2.5</v>
      </c>
      <c r="O25" s="84">
        <f>K25*70+L25*75+M25*25+N25*45</f>
        <v>783.5</v>
      </c>
    </row>
    <row r="26" spans="1:15" s="23" customFormat="1" ht="21" customHeight="1">
      <c r="A26" s="87"/>
      <c r="B26" s="92"/>
      <c r="C26" s="26" t="s">
        <v>23</v>
      </c>
      <c r="D26" s="61" t="s">
        <v>250</v>
      </c>
      <c r="E26" s="56" t="s">
        <v>307</v>
      </c>
      <c r="F26" s="62" t="s">
        <v>251</v>
      </c>
      <c r="G26" s="56" t="s">
        <v>252</v>
      </c>
      <c r="H26" s="94"/>
      <c r="I26" s="50" t="s">
        <v>173</v>
      </c>
      <c r="J26" s="134"/>
      <c r="K26" s="95"/>
      <c r="L26" s="83"/>
      <c r="M26" s="83"/>
      <c r="N26" s="83"/>
      <c r="O26" s="85"/>
    </row>
    <row r="27" spans="1:15" ht="55.15" customHeight="1">
      <c r="A27" s="86">
        <f>A25+1</f>
        <v>44853</v>
      </c>
      <c r="B27" s="91" t="s">
        <v>8</v>
      </c>
      <c r="C27" s="7" t="s">
        <v>22</v>
      </c>
      <c r="D27" s="53" t="s">
        <v>253</v>
      </c>
      <c r="E27" s="57" t="s">
        <v>254</v>
      </c>
      <c r="F27" s="54" t="s">
        <v>255</v>
      </c>
      <c r="G27" s="54" t="s">
        <v>256</v>
      </c>
      <c r="H27" s="106" t="s">
        <v>17</v>
      </c>
      <c r="I27" s="17" t="s">
        <v>168</v>
      </c>
      <c r="J27" s="82"/>
      <c r="K27" s="82">
        <v>5.7</v>
      </c>
      <c r="L27" s="82">
        <v>2</v>
      </c>
      <c r="M27" s="82">
        <v>2.4</v>
      </c>
      <c r="N27" s="82">
        <v>2.4</v>
      </c>
      <c r="O27" s="84">
        <f t="shared" ref="O27" si="7">K27*70+L27*75+M27*25+N27*45</f>
        <v>717</v>
      </c>
    </row>
    <row r="28" spans="1:15" s="23" customFormat="1" ht="21" customHeight="1">
      <c r="A28" s="87"/>
      <c r="B28" s="92"/>
      <c r="C28" s="26" t="s">
        <v>23</v>
      </c>
      <c r="D28" s="55" t="s">
        <v>257</v>
      </c>
      <c r="E28" s="56" t="s">
        <v>258</v>
      </c>
      <c r="F28" s="56" t="s">
        <v>259</v>
      </c>
      <c r="G28" s="56" t="s">
        <v>260</v>
      </c>
      <c r="H28" s="107"/>
      <c r="I28" s="22" t="s">
        <v>169</v>
      </c>
      <c r="J28" s="95"/>
      <c r="K28" s="95"/>
      <c r="L28" s="83"/>
      <c r="M28" s="83"/>
      <c r="N28" s="83"/>
      <c r="O28" s="85"/>
    </row>
    <row r="29" spans="1:15" ht="55.15" customHeight="1">
      <c r="A29" s="86">
        <f>A27+1</f>
        <v>44854</v>
      </c>
      <c r="B29" s="91" t="s">
        <v>9</v>
      </c>
      <c r="C29" s="7" t="s">
        <v>31</v>
      </c>
      <c r="D29" s="52" t="s">
        <v>60</v>
      </c>
      <c r="E29" s="54" t="s">
        <v>308</v>
      </c>
      <c r="F29" s="57" t="s">
        <v>261</v>
      </c>
      <c r="G29" s="57" t="s">
        <v>262</v>
      </c>
      <c r="H29" s="93" t="s">
        <v>16</v>
      </c>
      <c r="I29" s="17" t="s">
        <v>263</v>
      </c>
      <c r="J29" s="82"/>
      <c r="K29" s="82">
        <v>6.1</v>
      </c>
      <c r="L29" s="82">
        <v>2.5</v>
      </c>
      <c r="M29" s="82">
        <v>2.5</v>
      </c>
      <c r="N29" s="82">
        <v>2.4</v>
      </c>
      <c r="O29" s="84">
        <f t="shared" ref="O29" si="8">K29*70+L29*75+M29*25+N29*45</f>
        <v>785</v>
      </c>
    </row>
    <row r="30" spans="1:15" s="23" customFormat="1" ht="21" customHeight="1">
      <c r="A30" s="87"/>
      <c r="B30" s="92"/>
      <c r="C30" s="26" t="s">
        <v>32</v>
      </c>
      <c r="D30" s="55" t="s">
        <v>61</v>
      </c>
      <c r="E30" s="56" t="s">
        <v>309</v>
      </c>
      <c r="F30" s="56" t="s">
        <v>264</v>
      </c>
      <c r="G30" s="56" t="s">
        <v>265</v>
      </c>
      <c r="H30" s="94"/>
      <c r="I30" s="22" t="s">
        <v>266</v>
      </c>
      <c r="J30" s="95"/>
      <c r="K30" s="95"/>
      <c r="L30" s="83"/>
      <c r="M30" s="83"/>
      <c r="N30" s="83"/>
      <c r="O30" s="85"/>
    </row>
    <row r="31" spans="1:15" ht="55.15" customHeight="1">
      <c r="A31" s="86">
        <f>A29+1</f>
        <v>44855</v>
      </c>
      <c r="B31" s="91" t="s">
        <v>10</v>
      </c>
      <c r="C31" s="72" t="s">
        <v>22</v>
      </c>
      <c r="D31" s="52" t="s">
        <v>310</v>
      </c>
      <c r="E31" s="57" t="s">
        <v>186</v>
      </c>
      <c r="F31" s="57" t="s">
        <v>267</v>
      </c>
      <c r="G31" s="57" t="s">
        <v>236</v>
      </c>
      <c r="H31" s="93" t="s">
        <v>16</v>
      </c>
      <c r="I31" s="16" t="s">
        <v>68</v>
      </c>
      <c r="J31" s="104"/>
      <c r="K31" s="82">
        <v>5.9</v>
      </c>
      <c r="L31" s="82">
        <v>2.5</v>
      </c>
      <c r="M31" s="82">
        <v>2.2999999999999998</v>
      </c>
      <c r="N31" s="82">
        <v>2.5</v>
      </c>
      <c r="O31" s="84">
        <f t="shared" ref="O31:O41" si="9">K31*70+L31*75+M31*25+N31*45</f>
        <v>770.5</v>
      </c>
    </row>
    <row r="32" spans="1:15" s="23" customFormat="1" ht="21" customHeight="1">
      <c r="A32" s="123"/>
      <c r="B32" s="124"/>
      <c r="C32" s="80" t="s">
        <v>23</v>
      </c>
      <c r="D32" s="73" t="s">
        <v>311</v>
      </c>
      <c r="E32" s="74" t="s">
        <v>268</v>
      </c>
      <c r="F32" s="74" t="s">
        <v>269</v>
      </c>
      <c r="G32" s="74" t="s">
        <v>240</v>
      </c>
      <c r="H32" s="125"/>
      <c r="I32" s="48" t="s">
        <v>270</v>
      </c>
      <c r="J32" s="105"/>
      <c r="K32" s="126"/>
      <c r="L32" s="113"/>
      <c r="M32" s="113"/>
      <c r="N32" s="113"/>
      <c r="O32" s="127"/>
    </row>
    <row r="33" spans="1:15" ht="55.15" customHeight="1">
      <c r="A33" s="86">
        <v>44856</v>
      </c>
      <c r="B33" s="115" t="s">
        <v>317</v>
      </c>
      <c r="C33" s="117" t="s">
        <v>322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9"/>
    </row>
    <row r="34" spans="1:15" s="23" customFormat="1" ht="21" customHeight="1" thickBot="1">
      <c r="A34" s="114"/>
      <c r="B34" s="116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</row>
    <row r="35" spans="1:15" ht="55.15" customHeight="1" thickTop="1">
      <c r="A35" s="108">
        <f>A31+3</f>
        <v>44858</v>
      </c>
      <c r="B35" s="109" t="s">
        <v>11</v>
      </c>
      <c r="C35" s="128" t="s">
        <v>321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</row>
    <row r="36" spans="1:15" s="23" customFormat="1" ht="21" customHeight="1">
      <c r="A36" s="87"/>
      <c r="B36" s="92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</row>
    <row r="37" spans="1:15" ht="55.15" customHeight="1">
      <c r="A37" s="108">
        <f>A33+3</f>
        <v>44859</v>
      </c>
      <c r="B37" s="109" t="s">
        <v>15</v>
      </c>
      <c r="C37" s="7" t="s">
        <v>22</v>
      </c>
      <c r="D37" s="53" t="s">
        <v>275</v>
      </c>
      <c r="E37" s="54" t="s">
        <v>312</v>
      </c>
      <c r="F37" s="54" t="s">
        <v>187</v>
      </c>
      <c r="G37" s="54" t="s">
        <v>276</v>
      </c>
      <c r="H37" s="110" t="s">
        <v>16</v>
      </c>
      <c r="I37" s="16" t="s">
        <v>277</v>
      </c>
      <c r="J37" s="111" t="s">
        <v>104</v>
      </c>
      <c r="K37" s="113">
        <v>5.7</v>
      </c>
      <c r="L37" s="113">
        <v>2.4</v>
      </c>
      <c r="M37" s="113">
        <v>2.2000000000000002</v>
      </c>
      <c r="N37" s="113">
        <v>2.4</v>
      </c>
      <c r="O37" s="84">
        <f t="shared" si="9"/>
        <v>742</v>
      </c>
    </row>
    <row r="38" spans="1:15" s="23" customFormat="1" ht="21" customHeight="1">
      <c r="A38" s="87"/>
      <c r="B38" s="92"/>
      <c r="C38" s="26" t="s">
        <v>23</v>
      </c>
      <c r="D38" s="55" t="s">
        <v>278</v>
      </c>
      <c r="E38" s="56" t="s">
        <v>180</v>
      </c>
      <c r="F38" s="56" t="s">
        <v>188</v>
      </c>
      <c r="G38" s="62" t="s">
        <v>259</v>
      </c>
      <c r="H38" s="94"/>
      <c r="I38" s="22" t="s">
        <v>279</v>
      </c>
      <c r="J38" s="112"/>
      <c r="K38" s="95"/>
      <c r="L38" s="83"/>
      <c r="M38" s="83"/>
      <c r="N38" s="83"/>
      <c r="O38" s="85"/>
    </row>
    <row r="39" spans="1:15" ht="55.15" customHeight="1">
      <c r="A39" s="86">
        <f>A37+1</f>
        <v>44860</v>
      </c>
      <c r="B39" s="91" t="s">
        <v>8</v>
      </c>
      <c r="C39" s="7" t="s">
        <v>22</v>
      </c>
      <c r="D39" s="52" t="s">
        <v>280</v>
      </c>
      <c r="E39" s="57" t="s">
        <v>281</v>
      </c>
      <c r="F39" s="54" t="s">
        <v>282</v>
      </c>
      <c r="G39" s="54" t="s">
        <v>283</v>
      </c>
      <c r="H39" s="106" t="s">
        <v>17</v>
      </c>
      <c r="I39" s="16" t="s">
        <v>103</v>
      </c>
      <c r="J39" s="82"/>
      <c r="K39" s="82">
        <v>6</v>
      </c>
      <c r="L39" s="82">
        <v>2.5</v>
      </c>
      <c r="M39" s="82">
        <v>2.2000000000000002</v>
      </c>
      <c r="N39" s="82">
        <v>2.5</v>
      </c>
      <c r="O39" s="84">
        <f t="shared" si="9"/>
        <v>775</v>
      </c>
    </row>
    <row r="40" spans="1:15" s="23" customFormat="1" ht="21" customHeight="1">
      <c r="A40" s="87"/>
      <c r="B40" s="92"/>
      <c r="C40" s="26" t="s">
        <v>23</v>
      </c>
      <c r="D40" s="55" t="s">
        <v>284</v>
      </c>
      <c r="E40" s="56" t="s">
        <v>285</v>
      </c>
      <c r="F40" s="56" t="s">
        <v>286</v>
      </c>
      <c r="G40" s="56" t="s">
        <v>287</v>
      </c>
      <c r="H40" s="107"/>
      <c r="I40" s="22" t="s">
        <v>288</v>
      </c>
      <c r="J40" s="95"/>
      <c r="K40" s="95"/>
      <c r="L40" s="83"/>
      <c r="M40" s="83"/>
      <c r="N40" s="83"/>
      <c r="O40" s="85"/>
    </row>
    <row r="41" spans="1:15" ht="55.15" customHeight="1">
      <c r="A41" s="86">
        <f>A39+1</f>
        <v>44861</v>
      </c>
      <c r="B41" s="91" t="s">
        <v>9</v>
      </c>
      <c r="C41" s="7" t="s">
        <v>20</v>
      </c>
      <c r="D41" s="52" t="s">
        <v>289</v>
      </c>
      <c r="E41" s="57" t="s">
        <v>101</v>
      </c>
      <c r="F41" s="57" t="s">
        <v>313</v>
      </c>
      <c r="G41" s="57" t="s">
        <v>290</v>
      </c>
      <c r="H41" s="93" t="s">
        <v>16</v>
      </c>
      <c r="I41" s="51" t="s">
        <v>54</v>
      </c>
      <c r="J41" s="104"/>
      <c r="K41" s="82">
        <v>5.5</v>
      </c>
      <c r="L41" s="82">
        <v>2.2999999999999998</v>
      </c>
      <c r="M41" s="82">
        <v>2.5</v>
      </c>
      <c r="N41" s="82">
        <v>2.2999999999999998</v>
      </c>
      <c r="O41" s="84">
        <f t="shared" si="9"/>
        <v>723.5</v>
      </c>
    </row>
    <row r="42" spans="1:15" s="23" customFormat="1" ht="21" customHeight="1">
      <c r="A42" s="87"/>
      <c r="B42" s="103"/>
      <c r="C42" s="26" t="s">
        <v>49</v>
      </c>
      <c r="D42" s="55" t="s">
        <v>291</v>
      </c>
      <c r="E42" s="56" t="s">
        <v>102</v>
      </c>
      <c r="F42" s="56" t="s">
        <v>314</v>
      </c>
      <c r="G42" s="56" t="s">
        <v>292</v>
      </c>
      <c r="H42" s="94"/>
      <c r="I42" s="50" t="s">
        <v>55</v>
      </c>
      <c r="J42" s="105"/>
      <c r="K42" s="95"/>
      <c r="L42" s="83"/>
      <c r="M42" s="83"/>
      <c r="N42" s="83"/>
      <c r="O42" s="85"/>
    </row>
    <row r="43" spans="1:15" ht="55.15" customHeight="1">
      <c r="A43" s="86">
        <f>A41+1</f>
        <v>44862</v>
      </c>
      <c r="B43" s="91" t="s">
        <v>10</v>
      </c>
      <c r="C43" s="7" t="s">
        <v>22</v>
      </c>
      <c r="D43" s="52" t="s">
        <v>271</v>
      </c>
      <c r="E43" s="57" t="s">
        <v>62</v>
      </c>
      <c r="F43" s="57" t="s">
        <v>272</v>
      </c>
      <c r="G43" s="57" t="s">
        <v>273</v>
      </c>
      <c r="H43" s="93" t="s">
        <v>16</v>
      </c>
      <c r="I43" s="16" t="s">
        <v>103</v>
      </c>
      <c r="J43" s="82"/>
      <c r="K43" s="82">
        <v>6</v>
      </c>
      <c r="L43" s="82">
        <v>2.5</v>
      </c>
      <c r="M43" s="82">
        <v>2.2000000000000002</v>
      </c>
      <c r="N43" s="82">
        <v>2.5</v>
      </c>
      <c r="O43" s="84">
        <f t="shared" ref="O43" si="10">K43*70+L43*75+M43*25+N43*45</f>
        <v>775</v>
      </c>
    </row>
    <row r="44" spans="1:15" s="23" customFormat="1" ht="21" customHeight="1" thickBot="1">
      <c r="A44" s="87"/>
      <c r="B44" s="92"/>
      <c r="C44" s="26" t="s">
        <v>23</v>
      </c>
      <c r="D44" s="58" t="s">
        <v>274</v>
      </c>
      <c r="E44" s="59" t="s">
        <v>48</v>
      </c>
      <c r="F44" s="59" t="s">
        <v>84</v>
      </c>
      <c r="G44" s="59" t="s">
        <v>232</v>
      </c>
      <c r="H44" s="94"/>
      <c r="I44" s="22" t="s">
        <v>288</v>
      </c>
      <c r="J44" s="95"/>
      <c r="K44" s="95"/>
      <c r="L44" s="83"/>
      <c r="M44" s="83"/>
      <c r="N44" s="83"/>
      <c r="O44" s="85"/>
    </row>
    <row r="45" spans="1:15" ht="55.15" customHeight="1" thickTop="1">
      <c r="A45" s="96">
        <v>44865</v>
      </c>
      <c r="B45" s="98" t="s">
        <v>11</v>
      </c>
      <c r="C45" s="27" t="s">
        <v>27</v>
      </c>
      <c r="D45" s="76" t="s">
        <v>315</v>
      </c>
      <c r="E45" s="60" t="s">
        <v>93</v>
      </c>
      <c r="F45" s="60" t="s">
        <v>51</v>
      </c>
      <c r="G45" s="60" t="s">
        <v>293</v>
      </c>
      <c r="H45" s="100" t="s">
        <v>18</v>
      </c>
      <c r="I45" s="20" t="s">
        <v>71</v>
      </c>
      <c r="J45" s="88"/>
      <c r="K45" s="88">
        <v>6.4</v>
      </c>
      <c r="L45" s="88">
        <v>2.4</v>
      </c>
      <c r="M45" s="88">
        <v>2.2000000000000002</v>
      </c>
      <c r="N45" s="88">
        <v>2.2000000000000002</v>
      </c>
      <c r="O45" s="84">
        <f t="shared" ref="O45" si="11">K45*70+L45*75+M45*25+N45*45</f>
        <v>782</v>
      </c>
    </row>
    <row r="46" spans="1:15" s="23" customFormat="1" ht="21" customHeight="1" thickBot="1">
      <c r="A46" s="97"/>
      <c r="B46" s="99"/>
      <c r="C46" s="21" t="s">
        <v>28</v>
      </c>
      <c r="D46" s="77" t="s">
        <v>316</v>
      </c>
      <c r="E46" s="78" t="s">
        <v>94</v>
      </c>
      <c r="F46" s="79" t="s">
        <v>189</v>
      </c>
      <c r="G46" s="79" t="s">
        <v>294</v>
      </c>
      <c r="H46" s="101"/>
      <c r="I46" s="28" t="s">
        <v>319</v>
      </c>
      <c r="J46" s="102"/>
      <c r="K46" s="95"/>
      <c r="L46" s="83"/>
      <c r="M46" s="83"/>
      <c r="N46" s="83"/>
      <c r="O46" s="85"/>
    </row>
    <row r="47" spans="1:15" ht="39" customHeight="1">
      <c r="A47" s="89" t="s">
        <v>85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</sheetData>
  <mergeCells count="184">
    <mergeCell ref="A1:O1"/>
    <mergeCell ref="A2:B2"/>
    <mergeCell ref="E2:G2"/>
    <mergeCell ref="A3:A4"/>
    <mergeCell ref="B3:B4"/>
    <mergeCell ref="H3:H4"/>
    <mergeCell ref="J3:J4"/>
    <mergeCell ref="K3:K4"/>
    <mergeCell ref="L3:L4"/>
    <mergeCell ref="M3:M4"/>
    <mergeCell ref="N3:N4"/>
    <mergeCell ref="O3:O4"/>
    <mergeCell ref="A5:A6"/>
    <mergeCell ref="B5:B6"/>
    <mergeCell ref="H5:H6"/>
    <mergeCell ref="J5:J6"/>
    <mergeCell ref="K5:K6"/>
    <mergeCell ref="L5:L6"/>
    <mergeCell ref="M5:M6"/>
    <mergeCell ref="N5:N6"/>
    <mergeCell ref="O5:O6"/>
    <mergeCell ref="A7:A8"/>
    <mergeCell ref="B7:B8"/>
    <mergeCell ref="H7:H8"/>
    <mergeCell ref="J7:J8"/>
    <mergeCell ref="K7:K8"/>
    <mergeCell ref="L7:L8"/>
    <mergeCell ref="M7:M8"/>
    <mergeCell ref="N7:N8"/>
    <mergeCell ref="O7:O8"/>
    <mergeCell ref="M9:M10"/>
    <mergeCell ref="N9:N10"/>
    <mergeCell ref="O9:O10"/>
    <mergeCell ref="A11:A12"/>
    <mergeCell ref="B11:B12"/>
    <mergeCell ref="H11:H12"/>
    <mergeCell ref="J11:J12"/>
    <mergeCell ref="K11:K12"/>
    <mergeCell ref="L11:L12"/>
    <mergeCell ref="M11:M12"/>
    <mergeCell ref="A9:A10"/>
    <mergeCell ref="B9:B10"/>
    <mergeCell ref="H9:H10"/>
    <mergeCell ref="J9:J10"/>
    <mergeCell ref="K9:K10"/>
    <mergeCell ref="L9:L10"/>
    <mergeCell ref="N11:N12"/>
    <mergeCell ref="O11:O12"/>
    <mergeCell ref="A13:A14"/>
    <mergeCell ref="B13:B14"/>
    <mergeCell ref="C13:O14"/>
    <mergeCell ref="A15:A16"/>
    <mergeCell ref="B15:B16"/>
    <mergeCell ref="H15:H16"/>
    <mergeCell ref="J15:J16"/>
    <mergeCell ref="K15:K16"/>
    <mergeCell ref="L15:L16"/>
    <mergeCell ref="M15:M16"/>
    <mergeCell ref="N15:N16"/>
    <mergeCell ref="O15:O16"/>
    <mergeCell ref="A17:A18"/>
    <mergeCell ref="B17:B18"/>
    <mergeCell ref="H17:H18"/>
    <mergeCell ref="J17:J18"/>
    <mergeCell ref="K17:K18"/>
    <mergeCell ref="L17:L18"/>
    <mergeCell ref="M17:M18"/>
    <mergeCell ref="N17:N18"/>
    <mergeCell ref="O17:O18"/>
    <mergeCell ref="A19:A20"/>
    <mergeCell ref="B19:B20"/>
    <mergeCell ref="H19:H20"/>
    <mergeCell ref="J19:J20"/>
    <mergeCell ref="K19:K20"/>
    <mergeCell ref="L19:L20"/>
    <mergeCell ref="M19:M20"/>
    <mergeCell ref="N19:N20"/>
    <mergeCell ref="O19:O20"/>
    <mergeCell ref="A21:A22"/>
    <mergeCell ref="B21:B22"/>
    <mergeCell ref="H21:H22"/>
    <mergeCell ref="J21:J22"/>
    <mergeCell ref="K21:K22"/>
    <mergeCell ref="L21:L22"/>
    <mergeCell ref="M21:M22"/>
    <mergeCell ref="N21:N22"/>
    <mergeCell ref="O21:O22"/>
    <mergeCell ref="A23:A24"/>
    <mergeCell ref="B23:B24"/>
    <mergeCell ref="H23:H24"/>
    <mergeCell ref="J23:J24"/>
    <mergeCell ref="K23:K24"/>
    <mergeCell ref="L23:L24"/>
    <mergeCell ref="M23:M24"/>
    <mergeCell ref="N23:N24"/>
    <mergeCell ref="O23:O24"/>
    <mergeCell ref="M25:M26"/>
    <mergeCell ref="N25:N26"/>
    <mergeCell ref="O25:O26"/>
    <mergeCell ref="A27:A28"/>
    <mergeCell ref="B27:B28"/>
    <mergeCell ref="H27:H28"/>
    <mergeCell ref="J27:J28"/>
    <mergeCell ref="K27:K28"/>
    <mergeCell ref="L27:L28"/>
    <mergeCell ref="M27:M28"/>
    <mergeCell ref="A25:A26"/>
    <mergeCell ref="B25:B26"/>
    <mergeCell ref="H25:H26"/>
    <mergeCell ref="J25:J26"/>
    <mergeCell ref="K25:K26"/>
    <mergeCell ref="L25:L26"/>
    <mergeCell ref="N27:N28"/>
    <mergeCell ref="O27:O28"/>
    <mergeCell ref="A29:A30"/>
    <mergeCell ref="B29:B30"/>
    <mergeCell ref="H29:H30"/>
    <mergeCell ref="J29:J30"/>
    <mergeCell ref="K29:K30"/>
    <mergeCell ref="L29:L30"/>
    <mergeCell ref="M29:M30"/>
    <mergeCell ref="N29:N30"/>
    <mergeCell ref="O29:O30"/>
    <mergeCell ref="O37:O38"/>
    <mergeCell ref="C33:O34"/>
    <mergeCell ref="A35:A36"/>
    <mergeCell ref="B35:B36"/>
    <mergeCell ref="A31:A32"/>
    <mergeCell ref="B31:B32"/>
    <mergeCell ref="H31:H32"/>
    <mergeCell ref="J31:J32"/>
    <mergeCell ref="K31:K32"/>
    <mergeCell ref="L31:L32"/>
    <mergeCell ref="M31:M32"/>
    <mergeCell ref="N31:N32"/>
    <mergeCell ref="O31:O32"/>
    <mergeCell ref="C35:O36"/>
    <mergeCell ref="A37:A38"/>
    <mergeCell ref="B37:B38"/>
    <mergeCell ref="H37:H38"/>
    <mergeCell ref="J37:J38"/>
    <mergeCell ref="K37:K38"/>
    <mergeCell ref="L37:L38"/>
    <mergeCell ref="M37:M38"/>
    <mergeCell ref="N37:N38"/>
    <mergeCell ref="A33:A34"/>
    <mergeCell ref="B33:B34"/>
    <mergeCell ref="A39:A40"/>
    <mergeCell ref="B39:B40"/>
    <mergeCell ref="H39:H40"/>
    <mergeCell ref="J39:J40"/>
    <mergeCell ref="K39:K40"/>
    <mergeCell ref="L39:L40"/>
    <mergeCell ref="M39:M40"/>
    <mergeCell ref="N39:N40"/>
    <mergeCell ref="O39:O40"/>
    <mergeCell ref="A47:O47"/>
    <mergeCell ref="A43:A44"/>
    <mergeCell ref="B43:B44"/>
    <mergeCell ref="H43:H44"/>
    <mergeCell ref="J43:J44"/>
    <mergeCell ref="K43:K44"/>
    <mergeCell ref="A45:A46"/>
    <mergeCell ref="B45:B46"/>
    <mergeCell ref="H45:H46"/>
    <mergeCell ref="J45:J46"/>
    <mergeCell ref="K45:K46"/>
    <mergeCell ref="L45:L46"/>
    <mergeCell ref="M41:M42"/>
    <mergeCell ref="N41:N42"/>
    <mergeCell ref="O41:O42"/>
    <mergeCell ref="L43:L44"/>
    <mergeCell ref="M43:M44"/>
    <mergeCell ref="N43:N44"/>
    <mergeCell ref="O43:O44"/>
    <mergeCell ref="A41:A42"/>
    <mergeCell ref="M45:M46"/>
    <mergeCell ref="N45:N46"/>
    <mergeCell ref="O45:O46"/>
    <mergeCell ref="B41:B42"/>
    <mergeCell ref="H41:H42"/>
    <mergeCell ref="J41:J42"/>
    <mergeCell ref="K41:K42"/>
    <mergeCell ref="L41:L42"/>
  </mergeCells>
  <phoneticPr fontId="4" type="noConversion"/>
  <printOptions horizontalCentered="1"/>
  <pageMargins left="0" right="0" top="0.39370078740157483" bottom="0" header="0" footer="0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EE99-BE96-4B57-9DA6-8F92749E7B78}">
  <sheetPr>
    <pageSetUpPr fitToPage="1"/>
  </sheetPr>
  <dimension ref="A1:N49"/>
  <sheetViews>
    <sheetView view="pageBreakPreview" topLeftCell="A24" zoomScale="55" zoomScaleSheetLayoutView="55" workbookViewId="0">
      <selection activeCell="C33" sqref="C33:N34"/>
    </sheetView>
  </sheetViews>
  <sheetFormatPr defaultRowHeight="38.25"/>
  <cols>
    <col min="1" max="1" width="6.25" style="2" customWidth="1"/>
    <col min="2" max="2" width="3.625" style="1" customWidth="1"/>
    <col min="3" max="3" width="27.5" style="12" customWidth="1"/>
    <col min="4" max="4" width="38.875" style="13" customWidth="1"/>
    <col min="5" max="6" width="37.625" style="18" customWidth="1"/>
    <col min="7" max="7" width="3.375" customWidth="1"/>
    <col min="8" max="8" width="32" style="14" customWidth="1"/>
    <col min="9" max="14" width="4.625" customWidth="1"/>
  </cols>
  <sheetData>
    <row r="1" spans="1:14" ht="88.15" customHeight="1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1.9" customHeight="1" thickBot="1">
      <c r="A2" s="200" t="s">
        <v>0</v>
      </c>
      <c r="B2" s="201"/>
      <c r="C2" s="8" t="s">
        <v>1</v>
      </c>
      <c r="D2" s="9" t="s">
        <v>24</v>
      </c>
      <c r="E2" s="202" t="s">
        <v>2</v>
      </c>
      <c r="F2" s="203"/>
      <c r="G2" s="6" t="s">
        <v>3</v>
      </c>
      <c r="H2" s="10" t="s">
        <v>4</v>
      </c>
      <c r="I2" s="3" t="s">
        <v>14</v>
      </c>
      <c r="J2" s="4" t="s">
        <v>12</v>
      </c>
      <c r="K2" s="4" t="s">
        <v>13</v>
      </c>
      <c r="L2" s="4" t="s">
        <v>5</v>
      </c>
      <c r="M2" s="4" t="s">
        <v>6</v>
      </c>
      <c r="N2" s="5" t="s">
        <v>7</v>
      </c>
    </row>
    <row r="3" spans="1:14" ht="55.15" customHeight="1">
      <c r="A3" s="169">
        <v>44837</v>
      </c>
      <c r="B3" s="204" t="s">
        <v>11</v>
      </c>
      <c r="C3" s="11" t="s">
        <v>20</v>
      </c>
      <c r="D3" s="32" t="s">
        <v>132</v>
      </c>
      <c r="E3" s="44" t="s">
        <v>95</v>
      </c>
      <c r="F3" s="44" t="s">
        <v>96</v>
      </c>
      <c r="G3" s="171" t="s">
        <v>18</v>
      </c>
      <c r="H3" s="15" t="s">
        <v>75</v>
      </c>
      <c r="I3" s="173"/>
      <c r="J3" s="173">
        <v>5.7</v>
      </c>
      <c r="K3" s="173">
        <v>2.5</v>
      </c>
      <c r="L3" s="173">
        <v>2</v>
      </c>
      <c r="M3" s="173">
        <v>2</v>
      </c>
      <c r="N3" s="175">
        <f>J3*70+K3*75+L3*25+M3*45</f>
        <v>726.5</v>
      </c>
    </row>
    <row r="4" spans="1:14" s="23" customFormat="1" ht="21" customHeight="1">
      <c r="A4" s="87"/>
      <c r="B4" s="92"/>
      <c r="C4" s="26" t="s">
        <v>21</v>
      </c>
      <c r="D4" s="43" t="s">
        <v>131</v>
      </c>
      <c r="E4" s="36" t="s">
        <v>97</v>
      </c>
      <c r="F4" s="36" t="s">
        <v>114</v>
      </c>
      <c r="G4" s="172"/>
      <c r="H4" s="22" t="s">
        <v>76</v>
      </c>
      <c r="I4" s="158"/>
      <c r="J4" s="174"/>
      <c r="K4" s="174"/>
      <c r="L4" s="174"/>
      <c r="M4" s="174"/>
      <c r="N4" s="162"/>
    </row>
    <row r="5" spans="1:14" ht="55.15" customHeight="1">
      <c r="A5" s="86">
        <f>A3+1</f>
        <v>44838</v>
      </c>
      <c r="B5" s="91" t="s">
        <v>15</v>
      </c>
      <c r="C5" s="7" t="s">
        <v>22</v>
      </c>
      <c r="D5" s="32" t="s">
        <v>145</v>
      </c>
      <c r="E5" s="40" t="s">
        <v>36</v>
      </c>
      <c r="F5" s="40" t="s">
        <v>37</v>
      </c>
      <c r="G5" s="156" t="s">
        <v>16</v>
      </c>
      <c r="H5" s="51" t="s">
        <v>82</v>
      </c>
      <c r="I5" s="152"/>
      <c r="J5" s="152">
        <v>6</v>
      </c>
      <c r="K5" s="152">
        <v>2.5</v>
      </c>
      <c r="L5" s="152">
        <v>2.2000000000000002</v>
      </c>
      <c r="M5" s="152">
        <v>2.1</v>
      </c>
      <c r="N5" s="154">
        <f t="shared" ref="N5" si="0">J5*70+K5*75+L5*25+M5*45</f>
        <v>757</v>
      </c>
    </row>
    <row r="6" spans="1:14" s="23" customFormat="1" ht="21" customHeight="1">
      <c r="A6" s="87"/>
      <c r="B6" s="92"/>
      <c r="C6" s="26" t="s">
        <v>23</v>
      </c>
      <c r="D6" s="30" t="s">
        <v>156</v>
      </c>
      <c r="E6" s="36" t="s">
        <v>72</v>
      </c>
      <c r="F6" s="36" t="s">
        <v>113</v>
      </c>
      <c r="G6" s="157"/>
      <c r="H6" s="50" t="s">
        <v>83</v>
      </c>
      <c r="I6" s="158"/>
      <c r="J6" s="153"/>
      <c r="K6" s="153"/>
      <c r="L6" s="153"/>
      <c r="M6" s="153"/>
      <c r="N6" s="155"/>
    </row>
    <row r="7" spans="1:14" ht="55.15" customHeight="1">
      <c r="A7" s="86">
        <f>A5+1</f>
        <v>44839</v>
      </c>
      <c r="B7" s="91" t="s">
        <v>8</v>
      </c>
      <c r="C7" s="7" t="s">
        <v>22</v>
      </c>
      <c r="D7" s="32" t="s">
        <v>297</v>
      </c>
      <c r="E7" s="34" t="s">
        <v>74</v>
      </c>
      <c r="F7" s="34" t="s">
        <v>38</v>
      </c>
      <c r="G7" s="160" t="s">
        <v>17</v>
      </c>
      <c r="H7" s="51" t="s">
        <v>164</v>
      </c>
      <c r="I7" s="152"/>
      <c r="J7" s="152">
        <v>5.4</v>
      </c>
      <c r="K7" s="152">
        <v>2.5</v>
      </c>
      <c r="L7" s="152">
        <v>2</v>
      </c>
      <c r="M7" s="152">
        <v>2.5</v>
      </c>
      <c r="N7" s="154">
        <f t="shared" ref="N7" si="1">J7*70+K7*75+L7*25+M7*45</f>
        <v>728</v>
      </c>
    </row>
    <row r="8" spans="1:14" s="23" customFormat="1" ht="21" customHeight="1">
      <c r="A8" s="87"/>
      <c r="B8" s="92"/>
      <c r="C8" s="26" t="s">
        <v>23</v>
      </c>
      <c r="D8" s="30" t="s">
        <v>81</v>
      </c>
      <c r="E8" s="36" t="s">
        <v>73</v>
      </c>
      <c r="F8" s="36" t="s">
        <v>39</v>
      </c>
      <c r="G8" s="161"/>
      <c r="H8" s="50" t="s">
        <v>165</v>
      </c>
      <c r="I8" s="158"/>
      <c r="J8" s="153"/>
      <c r="K8" s="153"/>
      <c r="L8" s="153"/>
      <c r="M8" s="153"/>
      <c r="N8" s="155"/>
    </row>
    <row r="9" spans="1:14" ht="55.15" customHeight="1">
      <c r="A9" s="86">
        <f>A7+1</f>
        <v>44840</v>
      </c>
      <c r="B9" s="91" t="s">
        <v>9</v>
      </c>
      <c r="C9" s="7" t="s">
        <v>25</v>
      </c>
      <c r="D9" s="32" t="s">
        <v>129</v>
      </c>
      <c r="E9" s="34" t="s">
        <v>40</v>
      </c>
      <c r="F9" s="34" t="s">
        <v>90</v>
      </c>
      <c r="G9" s="156" t="s">
        <v>16</v>
      </c>
      <c r="H9" s="17" t="s">
        <v>52</v>
      </c>
      <c r="I9" s="152"/>
      <c r="J9" s="152">
        <v>5.5</v>
      </c>
      <c r="K9" s="152">
        <v>2.5</v>
      </c>
      <c r="L9" s="152">
        <v>2</v>
      </c>
      <c r="M9" s="152">
        <v>2.2999999999999998</v>
      </c>
      <c r="N9" s="154">
        <f t="shared" ref="N9" si="2">J9*70+K9*75+L9*25+M9*45</f>
        <v>726</v>
      </c>
    </row>
    <row r="10" spans="1:14" s="23" customFormat="1" ht="21" customHeight="1">
      <c r="A10" s="87"/>
      <c r="B10" s="92"/>
      <c r="C10" s="26" t="s">
        <v>26</v>
      </c>
      <c r="D10" s="30" t="s">
        <v>130</v>
      </c>
      <c r="E10" s="37" t="s">
        <v>121</v>
      </c>
      <c r="F10" s="38" t="s">
        <v>91</v>
      </c>
      <c r="G10" s="157"/>
      <c r="H10" s="22" t="s">
        <v>53</v>
      </c>
      <c r="I10" s="158"/>
      <c r="J10" s="153"/>
      <c r="K10" s="153"/>
      <c r="L10" s="153"/>
      <c r="M10" s="153"/>
      <c r="N10" s="155"/>
    </row>
    <row r="11" spans="1:14" ht="55.15" customHeight="1">
      <c r="A11" s="86">
        <f>A9+1</f>
        <v>44841</v>
      </c>
      <c r="B11" s="91" t="s">
        <v>10</v>
      </c>
      <c r="C11" s="7" t="s">
        <v>22</v>
      </c>
      <c r="D11" s="32" t="s">
        <v>141</v>
      </c>
      <c r="E11" s="34" t="s">
        <v>34</v>
      </c>
      <c r="F11" s="34" t="s">
        <v>144</v>
      </c>
      <c r="G11" s="156" t="s">
        <v>16</v>
      </c>
      <c r="H11" s="16" t="s">
        <v>58</v>
      </c>
      <c r="I11" s="152"/>
      <c r="J11" s="152">
        <v>5.5</v>
      </c>
      <c r="K11" s="152">
        <v>2.5</v>
      </c>
      <c r="L11" s="152">
        <v>2.2000000000000002</v>
      </c>
      <c r="M11" s="152">
        <v>2.2999999999999998</v>
      </c>
      <c r="N11" s="162">
        <f t="shared" ref="N11" si="3">J11*70+K11*75+L11*25+M11*45</f>
        <v>731</v>
      </c>
    </row>
    <row r="12" spans="1:14" s="23" customFormat="1" ht="20.45" customHeight="1" thickBot="1">
      <c r="A12" s="114"/>
      <c r="B12" s="116"/>
      <c r="C12" s="26" t="s">
        <v>23</v>
      </c>
      <c r="D12" s="33" t="s">
        <v>33</v>
      </c>
      <c r="E12" s="35" t="s">
        <v>35</v>
      </c>
      <c r="F12" s="35" t="s">
        <v>124</v>
      </c>
      <c r="G12" s="186"/>
      <c r="H12" s="22" t="s">
        <v>65</v>
      </c>
      <c r="I12" s="198"/>
      <c r="J12" s="153"/>
      <c r="K12" s="153"/>
      <c r="L12" s="153"/>
      <c r="M12" s="153"/>
      <c r="N12" s="162"/>
    </row>
    <row r="13" spans="1:14" ht="55.15" customHeight="1" thickTop="1">
      <c r="A13" s="96">
        <v>44844</v>
      </c>
      <c r="B13" s="98" t="s">
        <v>11</v>
      </c>
      <c r="C13" s="192" t="s">
        <v>19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6"/>
    </row>
    <row r="14" spans="1:14" ht="21" customHeight="1">
      <c r="A14" s="144"/>
      <c r="B14" s="145"/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</row>
    <row r="15" spans="1:14" ht="55.15" customHeight="1">
      <c r="A15" s="86">
        <f>A13+1</f>
        <v>44845</v>
      </c>
      <c r="B15" s="91" t="s">
        <v>15</v>
      </c>
      <c r="C15" s="7" t="s">
        <v>22</v>
      </c>
      <c r="D15" s="32" t="s">
        <v>151</v>
      </c>
      <c r="E15" s="34" t="s">
        <v>146</v>
      </c>
      <c r="F15" s="34" t="s">
        <v>41</v>
      </c>
      <c r="G15" s="156" t="s">
        <v>16</v>
      </c>
      <c r="H15" s="16" t="s">
        <v>69</v>
      </c>
      <c r="I15" s="152"/>
      <c r="J15" s="152">
        <v>6</v>
      </c>
      <c r="K15" s="152">
        <v>2.5</v>
      </c>
      <c r="L15" s="152">
        <v>2.2000000000000002</v>
      </c>
      <c r="M15" s="152">
        <v>2.2999999999999998</v>
      </c>
      <c r="N15" s="179">
        <f>J15*70+K15*75+L15*25+M15*45</f>
        <v>766</v>
      </c>
    </row>
    <row r="16" spans="1:14" s="23" customFormat="1" ht="21" customHeight="1">
      <c r="A16" s="87"/>
      <c r="B16" s="92"/>
      <c r="C16" s="26" t="s">
        <v>23</v>
      </c>
      <c r="D16" s="30" t="s">
        <v>152</v>
      </c>
      <c r="E16" s="36" t="s">
        <v>147</v>
      </c>
      <c r="F16" s="36" t="s">
        <v>42</v>
      </c>
      <c r="G16" s="157"/>
      <c r="H16" s="22" t="s">
        <v>70</v>
      </c>
      <c r="I16" s="153"/>
      <c r="J16" s="158"/>
      <c r="K16" s="153"/>
      <c r="L16" s="153"/>
      <c r="M16" s="153"/>
      <c r="N16" s="185"/>
    </row>
    <row r="17" spans="1:14" ht="55.15" customHeight="1">
      <c r="A17" s="86">
        <f>A15+1</f>
        <v>44846</v>
      </c>
      <c r="B17" s="91" t="s">
        <v>8</v>
      </c>
      <c r="C17" s="7" t="s">
        <v>22</v>
      </c>
      <c r="D17" s="53" t="s">
        <v>133</v>
      </c>
      <c r="E17" s="54" t="s">
        <v>79</v>
      </c>
      <c r="F17" s="54" t="s">
        <v>43</v>
      </c>
      <c r="G17" s="136" t="s">
        <v>18</v>
      </c>
      <c r="H17" s="51" t="s">
        <v>166</v>
      </c>
      <c r="I17" s="152"/>
      <c r="J17" s="152">
        <v>5.4</v>
      </c>
      <c r="K17" s="152">
        <v>2.5</v>
      </c>
      <c r="L17" s="152">
        <v>2.2999999999999998</v>
      </c>
      <c r="M17" s="152">
        <v>2.4</v>
      </c>
      <c r="N17" s="179">
        <f t="shared" ref="N17" si="4">J17*70+K17*75+L17*25+M17*45</f>
        <v>731</v>
      </c>
    </row>
    <row r="18" spans="1:14" s="23" customFormat="1" ht="21" customHeight="1">
      <c r="A18" s="87"/>
      <c r="B18" s="92"/>
      <c r="C18" s="26" t="s">
        <v>23</v>
      </c>
      <c r="D18" s="55" t="s">
        <v>134</v>
      </c>
      <c r="E18" s="56" t="s">
        <v>84</v>
      </c>
      <c r="F18" s="56" t="s">
        <v>108</v>
      </c>
      <c r="G18" s="137"/>
      <c r="H18" s="50" t="s">
        <v>167</v>
      </c>
      <c r="I18" s="153"/>
      <c r="J18" s="158"/>
      <c r="K18" s="153"/>
      <c r="L18" s="153"/>
      <c r="M18" s="153"/>
      <c r="N18" s="185"/>
    </row>
    <row r="19" spans="1:14" ht="55.15" customHeight="1">
      <c r="A19" s="86">
        <f>A17+1</f>
        <v>44847</v>
      </c>
      <c r="B19" s="91" t="s">
        <v>9</v>
      </c>
      <c r="C19" s="7" t="s">
        <v>27</v>
      </c>
      <c r="D19" s="52" t="s">
        <v>135</v>
      </c>
      <c r="E19" s="57" t="s">
        <v>117</v>
      </c>
      <c r="F19" s="57" t="s">
        <v>78</v>
      </c>
      <c r="G19" s="93" t="s">
        <v>16</v>
      </c>
      <c r="H19" s="49" t="s">
        <v>170</v>
      </c>
      <c r="I19" s="152"/>
      <c r="J19" s="152">
        <v>5.8</v>
      </c>
      <c r="K19" s="152">
        <v>2.5</v>
      </c>
      <c r="L19" s="152">
        <v>2</v>
      </c>
      <c r="M19" s="152">
        <v>2.2999999999999998</v>
      </c>
      <c r="N19" s="179">
        <f t="shared" ref="N19" si="5">J19*70+K19*75+L19*25+M19*45</f>
        <v>747</v>
      </c>
    </row>
    <row r="20" spans="1:14" s="23" customFormat="1" ht="21" customHeight="1">
      <c r="A20" s="87"/>
      <c r="B20" s="92"/>
      <c r="C20" s="26" t="s">
        <v>28</v>
      </c>
      <c r="D20" s="55" t="s">
        <v>136</v>
      </c>
      <c r="E20" s="56" t="s">
        <v>120</v>
      </c>
      <c r="F20" s="56" t="s">
        <v>159</v>
      </c>
      <c r="G20" s="94"/>
      <c r="H20" s="50" t="s">
        <v>171</v>
      </c>
      <c r="I20" s="153"/>
      <c r="J20" s="158"/>
      <c r="K20" s="153"/>
      <c r="L20" s="153"/>
      <c r="M20" s="153"/>
      <c r="N20" s="185"/>
    </row>
    <row r="21" spans="1:14" ht="55.15" customHeight="1">
      <c r="A21" s="86">
        <f>A19+1</f>
        <v>44848</v>
      </c>
      <c r="B21" s="91" t="s">
        <v>10</v>
      </c>
      <c r="C21" s="7" t="s">
        <v>22</v>
      </c>
      <c r="D21" s="52" t="s">
        <v>148</v>
      </c>
      <c r="E21" s="57" t="s">
        <v>118</v>
      </c>
      <c r="F21" s="57" t="s">
        <v>44</v>
      </c>
      <c r="G21" s="93" t="s">
        <v>16</v>
      </c>
      <c r="H21" s="17" t="s">
        <v>56</v>
      </c>
      <c r="I21" s="152"/>
      <c r="J21" s="152">
        <v>5.6</v>
      </c>
      <c r="K21" s="152">
        <v>2.5</v>
      </c>
      <c r="L21" s="152">
        <v>2.1</v>
      </c>
      <c r="M21" s="152">
        <v>2.5</v>
      </c>
      <c r="N21" s="179">
        <f t="shared" ref="N21" si="6">J21*70+K21*75+L21*25+M21*45</f>
        <v>744.5</v>
      </c>
    </row>
    <row r="22" spans="1:14" s="23" customFormat="1" ht="21" customHeight="1" thickBot="1">
      <c r="A22" s="114"/>
      <c r="B22" s="116"/>
      <c r="C22" s="24" t="s">
        <v>23</v>
      </c>
      <c r="D22" s="58" t="s">
        <v>149</v>
      </c>
      <c r="E22" s="59" t="s">
        <v>119</v>
      </c>
      <c r="F22" s="59" t="s">
        <v>107</v>
      </c>
      <c r="G22" s="138"/>
      <c r="H22" s="25" t="s">
        <v>57</v>
      </c>
      <c r="I22" s="190"/>
      <c r="J22" s="188"/>
      <c r="K22" s="174"/>
      <c r="L22" s="174"/>
      <c r="M22" s="174"/>
      <c r="N22" s="191"/>
    </row>
    <row r="23" spans="1:14" ht="55.15" customHeight="1" thickTop="1">
      <c r="A23" s="96">
        <v>44851</v>
      </c>
      <c r="B23" s="98" t="s">
        <v>11</v>
      </c>
      <c r="C23" s="7" t="s">
        <v>29</v>
      </c>
      <c r="D23" s="53" t="s">
        <v>150</v>
      </c>
      <c r="E23" s="60" t="s">
        <v>63</v>
      </c>
      <c r="F23" s="60" t="s">
        <v>88</v>
      </c>
      <c r="G23" s="100" t="s">
        <v>18</v>
      </c>
      <c r="H23" s="16" t="s">
        <v>66</v>
      </c>
      <c r="I23" s="183"/>
      <c r="J23" s="183">
        <v>5.5</v>
      </c>
      <c r="K23" s="183">
        <v>2.5</v>
      </c>
      <c r="L23" s="183">
        <v>2.1</v>
      </c>
      <c r="M23" s="183">
        <v>2.4</v>
      </c>
      <c r="N23" s="189">
        <f t="shared" ref="N23:N25" si="7">J23*70+K23*75+L23*25+M23*45</f>
        <v>733</v>
      </c>
    </row>
    <row r="24" spans="1:14" s="23" customFormat="1" ht="21" customHeight="1">
      <c r="A24" s="87"/>
      <c r="B24" s="92"/>
      <c r="C24" s="26" t="s">
        <v>30</v>
      </c>
      <c r="D24" s="55" t="s">
        <v>320</v>
      </c>
      <c r="E24" s="56" t="s">
        <v>64</v>
      </c>
      <c r="F24" s="56" t="s">
        <v>89</v>
      </c>
      <c r="G24" s="137"/>
      <c r="H24" s="48" t="s">
        <v>67</v>
      </c>
      <c r="I24" s="158"/>
      <c r="J24" s="158"/>
      <c r="K24" s="153"/>
      <c r="L24" s="153"/>
      <c r="M24" s="153"/>
      <c r="N24" s="185"/>
    </row>
    <row r="25" spans="1:14" ht="55.15" customHeight="1">
      <c r="A25" s="86">
        <f>A23+1</f>
        <v>44852</v>
      </c>
      <c r="B25" s="91" t="s">
        <v>15</v>
      </c>
      <c r="C25" s="46" t="s">
        <v>122</v>
      </c>
      <c r="D25" s="52" t="s">
        <v>137</v>
      </c>
      <c r="E25" s="40" t="s">
        <v>99</v>
      </c>
      <c r="F25" s="57" t="s">
        <v>86</v>
      </c>
      <c r="G25" s="93" t="s">
        <v>16</v>
      </c>
      <c r="H25" s="51" t="s">
        <v>172</v>
      </c>
      <c r="I25" s="152"/>
      <c r="J25" s="152">
        <v>5.8</v>
      </c>
      <c r="K25" s="152">
        <v>2.5</v>
      </c>
      <c r="L25" s="152">
        <v>2</v>
      </c>
      <c r="M25" s="152">
        <v>2.5</v>
      </c>
      <c r="N25" s="179">
        <f t="shared" si="7"/>
        <v>756</v>
      </c>
    </row>
    <row r="26" spans="1:14" s="23" customFormat="1" ht="21" customHeight="1">
      <c r="A26" s="87"/>
      <c r="B26" s="92"/>
      <c r="C26" s="47" t="s">
        <v>123</v>
      </c>
      <c r="D26" s="61" t="s">
        <v>138</v>
      </c>
      <c r="E26" s="36" t="s">
        <v>100</v>
      </c>
      <c r="F26" s="62" t="s">
        <v>87</v>
      </c>
      <c r="G26" s="94"/>
      <c r="H26" s="50" t="s">
        <v>173</v>
      </c>
      <c r="I26" s="158"/>
      <c r="J26" s="158"/>
      <c r="K26" s="153"/>
      <c r="L26" s="153"/>
      <c r="M26" s="153"/>
      <c r="N26" s="185"/>
    </row>
    <row r="27" spans="1:14" ht="55.15" customHeight="1">
      <c r="A27" s="86">
        <f>A25+1</f>
        <v>44853</v>
      </c>
      <c r="B27" s="91" t="s">
        <v>8</v>
      </c>
      <c r="C27" s="7" t="s">
        <v>22</v>
      </c>
      <c r="D27" s="53" t="s">
        <v>139</v>
      </c>
      <c r="E27" s="57" t="s">
        <v>125</v>
      </c>
      <c r="F27" s="54" t="s">
        <v>45</v>
      </c>
      <c r="G27" s="106" t="s">
        <v>17</v>
      </c>
      <c r="H27" s="51" t="s">
        <v>168</v>
      </c>
      <c r="I27" s="152"/>
      <c r="J27" s="152">
        <v>5.5</v>
      </c>
      <c r="K27" s="152">
        <v>2.5</v>
      </c>
      <c r="L27" s="152">
        <v>2.4</v>
      </c>
      <c r="M27" s="152">
        <v>2.4</v>
      </c>
      <c r="N27" s="179">
        <f t="shared" ref="N27" si="8">J27*70+K27*75+L27*25+M27*45</f>
        <v>740.5</v>
      </c>
    </row>
    <row r="28" spans="1:14" s="23" customFormat="1" ht="21" customHeight="1">
      <c r="A28" s="87"/>
      <c r="B28" s="92"/>
      <c r="C28" s="26" t="s">
        <v>23</v>
      </c>
      <c r="D28" s="55" t="s">
        <v>140</v>
      </c>
      <c r="E28" s="56" t="s">
        <v>126</v>
      </c>
      <c r="F28" s="56" t="s">
        <v>112</v>
      </c>
      <c r="G28" s="107"/>
      <c r="H28" s="50" t="s">
        <v>169</v>
      </c>
      <c r="I28" s="158"/>
      <c r="J28" s="158"/>
      <c r="K28" s="153"/>
      <c r="L28" s="153"/>
      <c r="M28" s="153"/>
      <c r="N28" s="185"/>
    </row>
    <row r="29" spans="1:14" ht="55.15" customHeight="1">
      <c r="A29" s="86">
        <f>A27+1</f>
        <v>44854</v>
      </c>
      <c r="B29" s="91" t="s">
        <v>9</v>
      </c>
      <c r="C29" s="7" t="s">
        <v>31</v>
      </c>
      <c r="D29" s="52" t="s">
        <v>154</v>
      </c>
      <c r="E29" s="54" t="s">
        <v>162</v>
      </c>
      <c r="F29" s="57" t="s">
        <v>60</v>
      </c>
      <c r="G29" s="93" t="s">
        <v>16</v>
      </c>
      <c r="H29" s="51" t="s">
        <v>115</v>
      </c>
      <c r="I29" s="152"/>
      <c r="J29" s="152">
        <v>5.8</v>
      </c>
      <c r="K29" s="152">
        <v>2.5</v>
      </c>
      <c r="L29" s="152">
        <v>2.2000000000000002</v>
      </c>
      <c r="M29" s="152">
        <v>2.4</v>
      </c>
      <c r="N29" s="179">
        <f t="shared" ref="N29" si="9">J29*70+K29*75+L29*25+M29*45</f>
        <v>756.5</v>
      </c>
    </row>
    <row r="30" spans="1:14" s="23" customFormat="1" ht="21" customHeight="1">
      <c r="A30" s="87"/>
      <c r="B30" s="92"/>
      <c r="C30" s="26" t="s">
        <v>32</v>
      </c>
      <c r="D30" s="55" t="s">
        <v>155</v>
      </c>
      <c r="E30" s="56" t="s">
        <v>296</v>
      </c>
      <c r="F30" s="56" t="s">
        <v>61</v>
      </c>
      <c r="G30" s="94"/>
      <c r="H30" s="50" t="s">
        <v>116</v>
      </c>
      <c r="I30" s="158"/>
      <c r="J30" s="158"/>
      <c r="K30" s="153"/>
      <c r="L30" s="153"/>
      <c r="M30" s="153"/>
      <c r="N30" s="185"/>
    </row>
    <row r="31" spans="1:14" ht="55.15" customHeight="1">
      <c r="A31" s="86">
        <f>A29+1</f>
        <v>44855</v>
      </c>
      <c r="B31" s="91" t="s">
        <v>10</v>
      </c>
      <c r="C31" s="7" t="s">
        <v>22</v>
      </c>
      <c r="D31" s="32" t="s">
        <v>153</v>
      </c>
      <c r="E31" s="57" t="s">
        <v>160</v>
      </c>
      <c r="F31" s="34" t="s">
        <v>90</v>
      </c>
      <c r="G31" s="93" t="s">
        <v>16</v>
      </c>
      <c r="H31" s="16" t="s">
        <v>68</v>
      </c>
      <c r="I31" s="152"/>
      <c r="J31" s="152">
        <v>5.4</v>
      </c>
      <c r="K31" s="152">
        <v>2.5</v>
      </c>
      <c r="L31" s="152">
        <v>2.2000000000000002</v>
      </c>
      <c r="M31" s="152">
        <v>2.5</v>
      </c>
      <c r="N31" s="179">
        <f t="shared" ref="N31" si="10">J31*70+K31*75+L31*25+M31*45</f>
        <v>733</v>
      </c>
    </row>
    <row r="32" spans="1:14" s="23" customFormat="1" ht="21" customHeight="1">
      <c r="A32" s="123"/>
      <c r="B32" s="124"/>
      <c r="C32" s="80" t="s">
        <v>23</v>
      </c>
      <c r="D32" s="81" t="s">
        <v>81</v>
      </c>
      <c r="E32" s="74" t="s">
        <v>161</v>
      </c>
      <c r="F32" s="37" t="s">
        <v>91</v>
      </c>
      <c r="G32" s="125"/>
      <c r="H32" s="48" t="s">
        <v>109</v>
      </c>
      <c r="I32" s="188"/>
      <c r="J32" s="188"/>
      <c r="K32" s="174"/>
      <c r="L32" s="174"/>
      <c r="M32" s="174"/>
      <c r="N32" s="180"/>
    </row>
    <row r="33" spans="1:14" ht="55.15" customHeight="1">
      <c r="A33" s="86">
        <f>A31+1</f>
        <v>44856</v>
      </c>
      <c r="B33" s="91" t="s">
        <v>317</v>
      </c>
      <c r="C33" s="117" t="s">
        <v>322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s="23" customFormat="1" ht="21" customHeight="1" thickBot="1">
      <c r="A34" s="114"/>
      <c r="B34" s="116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1:14" ht="55.15" customHeight="1" thickTop="1">
      <c r="A35" s="96">
        <f>A31+3</f>
        <v>44858</v>
      </c>
      <c r="B35" s="109" t="s">
        <v>11</v>
      </c>
      <c r="C35" s="128" t="s">
        <v>321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</row>
    <row r="36" spans="1:14" s="23" customFormat="1" ht="21" customHeight="1">
      <c r="A36" s="87"/>
      <c r="B36" s="92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</row>
    <row r="37" spans="1:14" ht="55.15" customHeight="1">
      <c r="A37" s="108">
        <f>A33+3</f>
        <v>44859</v>
      </c>
      <c r="B37" s="109" t="s">
        <v>15</v>
      </c>
      <c r="C37" s="7" t="s">
        <v>22</v>
      </c>
      <c r="D37" s="53" t="s">
        <v>98</v>
      </c>
      <c r="E37" s="54" t="s">
        <v>77</v>
      </c>
      <c r="F37" s="54" t="s">
        <v>92</v>
      </c>
      <c r="G37" s="110" t="s">
        <v>16</v>
      </c>
      <c r="H37" s="16" t="s">
        <v>59</v>
      </c>
      <c r="I37" s="111" t="s">
        <v>104</v>
      </c>
      <c r="J37" s="174">
        <v>5.5</v>
      </c>
      <c r="K37" s="174">
        <v>2.5</v>
      </c>
      <c r="L37" s="174">
        <v>2</v>
      </c>
      <c r="M37" s="174">
        <v>2.4</v>
      </c>
      <c r="N37" s="189">
        <f t="shared" ref="N37" si="11">J37*70+K37*75+L37*25+M37*45</f>
        <v>730.5</v>
      </c>
    </row>
    <row r="38" spans="1:14" s="23" customFormat="1" ht="21" customHeight="1">
      <c r="A38" s="87"/>
      <c r="B38" s="92"/>
      <c r="C38" s="26" t="s">
        <v>23</v>
      </c>
      <c r="D38" s="55" t="s">
        <v>140</v>
      </c>
      <c r="E38" s="56" t="s">
        <v>80</v>
      </c>
      <c r="F38" s="56" t="s">
        <v>111</v>
      </c>
      <c r="G38" s="94"/>
      <c r="H38" s="22" t="s">
        <v>105</v>
      </c>
      <c r="I38" s="112"/>
      <c r="J38" s="158"/>
      <c r="K38" s="153"/>
      <c r="L38" s="153"/>
      <c r="M38" s="153"/>
      <c r="N38" s="185"/>
    </row>
    <row r="39" spans="1:14" ht="55.15" customHeight="1">
      <c r="A39" s="86">
        <f>A37+1</f>
        <v>44860</v>
      </c>
      <c r="B39" s="91" t="s">
        <v>8</v>
      </c>
      <c r="C39" s="7" t="s">
        <v>22</v>
      </c>
      <c r="D39" s="52" t="s">
        <v>148</v>
      </c>
      <c r="E39" s="57" t="s">
        <v>127</v>
      </c>
      <c r="F39" s="34" t="s">
        <v>162</v>
      </c>
      <c r="G39" s="106" t="s">
        <v>17</v>
      </c>
      <c r="H39" s="49" t="s">
        <v>103</v>
      </c>
      <c r="I39" s="104"/>
      <c r="J39" s="152">
        <v>5.3</v>
      </c>
      <c r="K39" s="152">
        <v>2.5</v>
      </c>
      <c r="L39" s="152">
        <v>2.4</v>
      </c>
      <c r="M39" s="152">
        <v>2.5</v>
      </c>
      <c r="N39" s="179">
        <f t="shared" ref="N39" si="12">J39*70+K39*75+L39*25+M39*45</f>
        <v>731</v>
      </c>
    </row>
    <row r="40" spans="1:14" s="23" customFormat="1" ht="21" customHeight="1">
      <c r="A40" s="87"/>
      <c r="B40" s="92"/>
      <c r="C40" s="26" t="s">
        <v>23</v>
      </c>
      <c r="D40" s="55" t="s">
        <v>149</v>
      </c>
      <c r="E40" s="56" t="s">
        <v>128</v>
      </c>
      <c r="F40" s="36" t="s">
        <v>163</v>
      </c>
      <c r="G40" s="107"/>
      <c r="H40" s="50" t="s">
        <v>295</v>
      </c>
      <c r="I40" s="134"/>
      <c r="J40" s="158"/>
      <c r="K40" s="153"/>
      <c r="L40" s="153"/>
      <c r="M40" s="153"/>
      <c r="N40" s="185"/>
    </row>
    <row r="41" spans="1:14" ht="55.15" customHeight="1">
      <c r="A41" s="86">
        <f>A39+1</f>
        <v>44861</v>
      </c>
      <c r="B41" s="91" t="s">
        <v>9</v>
      </c>
      <c r="C41" s="7" t="s">
        <v>20</v>
      </c>
      <c r="D41" s="52" t="s">
        <v>142</v>
      </c>
      <c r="E41" s="57" t="s">
        <v>101</v>
      </c>
      <c r="F41" s="57" t="s">
        <v>50</v>
      </c>
      <c r="G41" s="93" t="s">
        <v>16</v>
      </c>
      <c r="H41" s="51" t="s">
        <v>54</v>
      </c>
      <c r="I41" s="152"/>
      <c r="J41" s="152">
        <v>6</v>
      </c>
      <c r="K41" s="152">
        <v>2.5</v>
      </c>
      <c r="L41" s="152">
        <v>2.2999999999999998</v>
      </c>
      <c r="M41" s="152">
        <v>2.2000000000000002</v>
      </c>
      <c r="N41" s="179">
        <f t="shared" ref="N41:N43" si="13">J41*70+K41*75+L41*25+M41*45</f>
        <v>764</v>
      </c>
    </row>
    <row r="42" spans="1:14" s="23" customFormat="1" ht="21" customHeight="1">
      <c r="A42" s="87"/>
      <c r="B42" s="103"/>
      <c r="C42" s="26" t="s">
        <v>49</v>
      </c>
      <c r="D42" s="55" t="s">
        <v>143</v>
      </c>
      <c r="E42" s="56" t="s">
        <v>102</v>
      </c>
      <c r="F42" s="56" t="s">
        <v>106</v>
      </c>
      <c r="G42" s="94"/>
      <c r="H42" s="50" t="s">
        <v>55</v>
      </c>
      <c r="I42" s="158"/>
      <c r="J42" s="158"/>
      <c r="K42" s="153"/>
      <c r="L42" s="153"/>
      <c r="M42" s="153"/>
      <c r="N42" s="185"/>
    </row>
    <row r="43" spans="1:14" ht="55.15" customHeight="1">
      <c r="A43" s="86">
        <f>A41+1</f>
        <v>44862</v>
      </c>
      <c r="B43" s="109" t="s">
        <v>10</v>
      </c>
      <c r="C43" s="7" t="s">
        <v>22</v>
      </c>
      <c r="D43" s="32" t="s">
        <v>135</v>
      </c>
      <c r="E43" s="34" t="s">
        <v>62</v>
      </c>
      <c r="F43" s="34" t="s">
        <v>46</v>
      </c>
      <c r="G43" s="156" t="s">
        <v>16</v>
      </c>
      <c r="H43" s="51" t="s">
        <v>174</v>
      </c>
      <c r="I43" s="187"/>
      <c r="J43" s="152">
        <v>5.7</v>
      </c>
      <c r="K43" s="152">
        <v>2.5</v>
      </c>
      <c r="L43" s="152">
        <v>2.2000000000000002</v>
      </c>
      <c r="M43" s="152">
        <v>2.2999999999999998</v>
      </c>
      <c r="N43" s="179">
        <f t="shared" si="13"/>
        <v>745</v>
      </c>
    </row>
    <row r="44" spans="1:14" s="23" customFormat="1" ht="21" customHeight="1" thickBot="1">
      <c r="A44" s="114"/>
      <c r="B44" s="116"/>
      <c r="C44" s="24" t="s">
        <v>23</v>
      </c>
      <c r="D44" s="33" t="s">
        <v>136</v>
      </c>
      <c r="E44" s="35" t="s">
        <v>48</v>
      </c>
      <c r="F44" s="35" t="s">
        <v>47</v>
      </c>
      <c r="G44" s="186"/>
      <c r="H44" s="63" t="s">
        <v>175</v>
      </c>
      <c r="I44" s="112"/>
      <c r="J44" s="188"/>
      <c r="K44" s="174"/>
      <c r="L44" s="174"/>
      <c r="M44" s="174"/>
      <c r="N44" s="180"/>
    </row>
    <row r="45" spans="1:14" ht="55.15" customHeight="1" thickTop="1">
      <c r="A45" s="96">
        <v>44865</v>
      </c>
      <c r="B45" s="98" t="s">
        <v>11</v>
      </c>
      <c r="C45" s="7" t="s">
        <v>158</v>
      </c>
      <c r="D45" s="31" t="s">
        <v>41</v>
      </c>
      <c r="E45" s="39" t="s">
        <v>93</v>
      </c>
      <c r="F45" s="40" t="s">
        <v>51</v>
      </c>
      <c r="G45" s="181" t="s">
        <v>18</v>
      </c>
      <c r="H45" s="20" t="s">
        <v>71</v>
      </c>
      <c r="I45" s="183"/>
      <c r="J45" s="183">
        <v>5.5</v>
      </c>
      <c r="K45" s="183">
        <v>2.5</v>
      </c>
      <c r="L45" s="183">
        <v>2.1</v>
      </c>
      <c r="M45" s="183">
        <v>2.2999999999999998</v>
      </c>
      <c r="N45" s="176">
        <f t="shared" ref="N45" si="14">J45*70+K45*75+L45*25+M45*45</f>
        <v>728.5</v>
      </c>
    </row>
    <row r="46" spans="1:14" s="23" customFormat="1" ht="21" customHeight="1" thickBot="1">
      <c r="A46" s="97"/>
      <c r="B46" s="99"/>
      <c r="C46" s="21" t="s">
        <v>28</v>
      </c>
      <c r="D46" s="42" t="s">
        <v>157</v>
      </c>
      <c r="E46" s="41" t="s">
        <v>94</v>
      </c>
      <c r="F46" s="45" t="s">
        <v>110</v>
      </c>
      <c r="G46" s="182"/>
      <c r="H46" s="28" t="s">
        <v>70</v>
      </c>
      <c r="I46" s="184"/>
      <c r="J46" s="158"/>
      <c r="K46" s="153"/>
      <c r="L46" s="153"/>
      <c r="M46" s="153"/>
      <c r="N46" s="177"/>
    </row>
    <row r="47" spans="1:14" ht="39" customHeight="1">
      <c r="A47" s="178" t="s">
        <v>85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49" spans="4:4">
      <c r="D49" s="19"/>
    </row>
  </sheetData>
  <mergeCells count="185">
    <mergeCell ref="A1:N1"/>
    <mergeCell ref="A2:B2"/>
    <mergeCell ref="E2:F2"/>
    <mergeCell ref="A3:A4"/>
    <mergeCell ref="B3:B4"/>
    <mergeCell ref="G3:G4"/>
    <mergeCell ref="I3:I4"/>
    <mergeCell ref="J3:J4"/>
    <mergeCell ref="K3:K4"/>
    <mergeCell ref="L3:L4"/>
    <mergeCell ref="M3:M4"/>
    <mergeCell ref="N3:N4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M11:M12"/>
    <mergeCell ref="N11:N12"/>
    <mergeCell ref="A13:A14"/>
    <mergeCell ref="B13:B14"/>
    <mergeCell ref="C13:M14"/>
    <mergeCell ref="N13:N14"/>
    <mergeCell ref="L9:L10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A9:A10"/>
    <mergeCell ref="B9:B10"/>
    <mergeCell ref="G9:G10"/>
    <mergeCell ref="I9:I10"/>
    <mergeCell ref="J9:J10"/>
    <mergeCell ref="K9:K10"/>
    <mergeCell ref="L15:L16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A15:A16"/>
    <mergeCell ref="B15:B16"/>
    <mergeCell ref="G15:G16"/>
    <mergeCell ref="I15:I16"/>
    <mergeCell ref="J15:J16"/>
    <mergeCell ref="K15:K16"/>
    <mergeCell ref="M17:M18"/>
    <mergeCell ref="N17:N18"/>
    <mergeCell ref="A19:A20"/>
    <mergeCell ref="B19:B20"/>
    <mergeCell ref="G19:G20"/>
    <mergeCell ref="I19:I20"/>
    <mergeCell ref="J19:J20"/>
    <mergeCell ref="K19:K20"/>
    <mergeCell ref="L19:L20"/>
    <mergeCell ref="M19:M20"/>
    <mergeCell ref="N19:N20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L23:L24"/>
    <mergeCell ref="M23:M24"/>
    <mergeCell ref="N23:N24"/>
    <mergeCell ref="A25:A26"/>
    <mergeCell ref="B25:B26"/>
    <mergeCell ref="G25:G26"/>
    <mergeCell ref="I25:I26"/>
    <mergeCell ref="J25:J26"/>
    <mergeCell ref="K25:K26"/>
    <mergeCell ref="L25:L26"/>
    <mergeCell ref="A23:A24"/>
    <mergeCell ref="B23:B24"/>
    <mergeCell ref="G23:G24"/>
    <mergeCell ref="I23:I24"/>
    <mergeCell ref="J23:J24"/>
    <mergeCell ref="K23:K24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L31:L32"/>
    <mergeCell ref="M31:M32"/>
    <mergeCell ref="N31:N32"/>
    <mergeCell ref="A33:A34"/>
    <mergeCell ref="B33:B34"/>
    <mergeCell ref="A31:A32"/>
    <mergeCell ref="B31:B32"/>
    <mergeCell ref="G31:G32"/>
    <mergeCell ref="I31:I32"/>
    <mergeCell ref="J31:J32"/>
    <mergeCell ref="K31:K32"/>
    <mergeCell ref="C33:N34"/>
    <mergeCell ref="M39:M40"/>
    <mergeCell ref="N39:N40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L43:L44"/>
    <mergeCell ref="A41:A42"/>
    <mergeCell ref="B41:B42"/>
    <mergeCell ref="G41:G42"/>
    <mergeCell ref="I41:I42"/>
    <mergeCell ref="J41:J42"/>
    <mergeCell ref="K41:K42"/>
    <mergeCell ref="A39:A40"/>
    <mergeCell ref="B39:B40"/>
    <mergeCell ref="G39:G40"/>
    <mergeCell ref="I39:I40"/>
    <mergeCell ref="J39:J40"/>
    <mergeCell ref="K39:K40"/>
    <mergeCell ref="L39:L40"/>
    <mergeCell ref="A35:A36"/>
    <mergeCell ref="B35:B36"/>
    <mergeCell ref="C35:N36"/>
    <mergeCell ref="N45:N46"/>
    <mergeCell ref="A47:N47"/>
    <mergeCell ref="M43:M44"/>
    <mergeCell ref="N43:N44"/>
    <mergeCell ref="A45:A46"/>
    <mergeCell ref="B45:B46"/>
    <mergeCell ref="G45:G46"/>
    <mergeCell ref="I45:I46"/>
    <mergeCell ref="J45:J46"/>
    <mergeCell ref="K45:K46"/>
    <mergeCell ref="L45:L46"/>
    <mergeCell ref="M45:M46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</mergeCells>
  <phoneticPr fontId="4" type="noConversion"/>
  <printOptions horizontalCentered="1"/>
  <pageMargins left="0" right="0" top="0.39370078740157483" bottom="0" header="0" footer="0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1"/>
  <sheetViews>
    <sheetView tabSelected="1" view="pageBreakPreview" topLeftCell="A14" zoomScaleSheetLayoutView="100" workbookViewId="0">
      <selection activeCell="C27" sqref="C27:N28"/>
    </sheetView>
  </sheetViews>
  <sheetFormatPr defaultRowHeight="38.25"/>
  <cols>
    <col min="1" max="1" width="6.25" style="2" customWidth="1"/>
    <col min="2" max="2" width="3.625" style="1" customWidth="1"/>
    <col min="3" max="3" width="27.5" style="12" customWidth="1"/>
    <col min="4" max="4" width="38.875" style="13" customWidth="1"/>
    <col min="5" max="6" width="37.625" style="18" customWidth="1"/>
    <col min="7" max="7" width="3.375" customWidth="1"/>
    <col min="8" max="8" width="32" style="14" customWidth="1"/>
    <col min="9" max="14" width="4.625" customWidth="1"/>
  </cols>
  <sheetData>
    <row r="1" spans="1:14" ht="88.15" customHeight="1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1.9" customHeight="1" thickBot="1">
      <c r="A2" s="200" t="s">
        <v>0</v>
      </c>
      <c r="B2" s="201"/>
      <c r="C2" s="8" t="s">
        <v>1</v>
      </c>
      <c r="D2" s="9" t="s">
        <v>24</v>
      </c>
      <c r="E2" s="202" t="s">
        <v>2</v>
      </c>
      <c r="F2" s="203"/>
      <c r="G2" s="6" t="s">
        <v>3</v>
      </c>
      <c r="H2" s="10" t="s">
        <v>4</v>
      </c>
      <c r="I2" s="3" t="s">
        <v>14</v>
      </c>
      <c r="J2" s="4" t="s">
        <v>12</v>
      </c>
      <c r="K2" s="4" t="s">
        <v>13</v>
      </c>
      <c r="L2" s="4" t="s">
        <v>5</v>
      </c>
      <c r="M2" s="4" t="s">
        <v>6</v>
      </c>
      <c r="N2" s="5" t="s">
        <v>7</v>
      </c>
    </row>
    <row r="3" spans="1:14" ht="55.15" customHeight="1">
      <c r="A3" s="169">
        <v>44837</v>
      </c>
      <c r="B3" s="204" t="s">
        <v>11</v>
      </c>
      <c r="C3" s="11" t="s">
        <v>20</v>
      </c>
      <c r="D3" s="32" t="s">
        <v>132</v>
      </c>
      <c r="E3" s="44" t="s">
        <v>95</v>
      </c>
      <c r="F3" s="44" t="s">
        <v>96</v>
      </c>
      <c r="G3" s="171" t="s">
        <v>18</v>
      </c>
      <c r="H3" s="15" t="s">
        <v>75</v>
      </c>
      <c r="I3" s="173"/>
      <c r="J3" s="173">
        <v>5.7</v>
      </c>
      <c r="K3" s="173">
        <v>2.5</v>
      </c>
      <c r="L3" s="173">
        <v>2</v>
      </c>
      <c r="M3" s="173">
        <v>2</v>
      </c>
      <c r="N3" s="175">
        <f>J3*70+K3*75+L3*25+M3*45</f>
        <v>726.5</v>
      </c>
    </row>
    <row r="4" spans="1:14" s="23" customFormat="1" ht="21" customHeight="1">
      <c r="A4" s="87"/>
      <c r="B4" s="92"/>
      <c r="C4" s="26" t="s">
        <v>21</v>
      </c>
      <c r="D4" s="43" t="s">
        <v>131</v>
      </c>
      <c r="E4" s="36" t="s">
        <v>97</v>
      </c>
      <c r="F4" s="36" t="s">
        <v>114</v>
      </c>
      <c r="G4" s="172"/>
      <c r="H4" s="22" t="s">
        <v>76</v>
      </c>
      <c r="I4" s="158"/>
      <c r="J4" s="174"/>
      <c r="K4" s="174"/>
      <c r="L4" s="174"/>
      <c r="M4" s="174"/>
      <c r="N4" s="162"/>
    </row>
    <row r="5" spans="1:14" ht="55.15" customHeight="1">
      <c r="A5" s="86">
        <f>A3+1</f>
        <v>44838</v>
      </c>
      <c r="B5" s="91" t="s">
        <v>15</v>
      </c>
      <c r="C5" s="7" t="s">
        <v>22</v>
      </c>
      <c r="D5" s="32" t="s">
        <v>145</v>
      </c>
      <c r="E5" s="40" t="s">
        <v>36</v>
      </c>
      <c r="F5" s="40" t="s">
        <v>37</v>
      </c>
      <c r="G5" s="156" t="s">
        <v>16</v>
      </c>
      <c r="H5" s="51" t="s">
        <v>82</v>
      </c>
      <c r="I5" s="152"/>
      <c r="J5" s="152">
        <v>6</v>
      </c>
      <c r="K5" s="152">
        <v>2.5</v>
      </c>
      <c r="L5" s="152">
        <v>2.2000000000000002</v>
      </c>
      <c r="M5" s="152">
        <v>2.1</v>
      </c>
      <c r="N5" s="154">
        <f t="shared" ref="N5" si="0">J5*70+K5*75+L5*25+M5*45</f>
        <v>757</v>
      </c>
    </row>
    <row r="6" spans="1:14" s="23" customFormat="1" ht="21" customHeight="1">
      <c r="A6" s="87"/>
      <c r="B6" s="92"/>
      <c r="C6" s="26" t="s">
        <v>23</v>
      </c>
      <c r="D6" s="30" t="s">
        <v>156</v>
      </c>
      <c r="E6" s="36" t="s">
        <v>72</v>
      </c>
      <c r="F6" s="36" t="s">
        <v>113</v>
      </c>
      <c r="G6" s="157"/>
      <c r="H6" s="50" t="s">
        <v>83</v>
      </c>
      <c r="I6" s="158"/>
      <c r="J6" s="153"/>
      <c r="K6" s="153"/>
      <c r="L6" s="153"/>
      <c r="M6" s="153"/>
      <c r="N6" s="155"/>
    </row>
    <row r="7" spans="1:14" ht="55.15" customHeight="1">
      <c r="A7" s="86">
        <f>A5+2</f>
        <v>44840</v>
      </c>
      <c r="B7" s="91" t="s">
        <v>9</v>
      </c>
      <c r="C7" s="7" t="s">
        <v>25</v>
      </c>
      <c r="D7" s="32" t="s">
        <v>129</v>
      </c>
      <c r="E7" s="34" t="s">
        <v>40</v>
      </c>
      <c r="F7" s="34" t="s">
        <v>90</v>
      </c>
      <c r="G7" s="156" t="s">
        <v>16</v>
      </c>
      <c r="H7" s="17" t="s">
        <v>52</v>
      </c>
      <c r="I7" s="152"/>
      <c r="J7" s="152">
        <v>5.5</v>
      </c>
      <c r="K7" s="152">
        <v>2.5</v>
      </c>
      <c r="L7" s="152">
        <v>2</v>
      </c>
      <c r="M7" s="152">
        <v>2.2999999999999998</v>
      </c>
      <c r="N7" s="154">
        <f t="shared" ref="N7" si="1">J7*70+K7*75+L7*25+M7*45</f>
        <v>726</v>
      </c>
    </row>
    <row r="8" spans="1:14" s="23" customFormat="1" ht="21" customHeight="1">
      <c r="A8" s="87"/>
      <c r="B8" s="92"/>
      <c r="C8" s="26" t="s">
        <v>26</v>
      </c>
      <c r="D8" s="30" t="s">
        <v>130</v>
      </c>
      <c r="E8" s="37" t="s">
        <v>121</v>
      </c>
      <c r="F8" s="38" t="s">
        <v>91</v>
      </c>
      <c r="G8" s="157"/>
      <c r="H8" s="22" t="s">
        <v>53</v>
      </c>
      <c r="I8" s="158"/>
      <c r="J8" s="153"/>
      <c r="K8" s="153"/>
      <c r="L8" s="153"/>
      <c r="M8" s="153"/>
      <c r="N8" s="155"/>
    </row>
    <row r="9" spans="1:14" ht="55.15" customHeight="1">
      <c r="A9" s="86">
        <f>A7+1</f>
        <v>44841</v>
      </c>
      <c r="B9" s="91" t="s">
        <v>10</v>
      </c>
      <c r="C9" s="7" t="s">
        <v>22</v>
      </c>
      <c r="D9" s="32" t="s">
        <v>141</v>
      </c>
      <c r="E9" s="34" t="s">
        <v>34</v>
      </c>
      <c r="F9" s="34" t="s">
        <v>144</v>
      </c>
      <c r="G9" s="156" t="s">
        <v>16</v>
      </c>
      <c r="H9" s="16" t="s">
        <v>58</v>
      </c>
      <c r="I9" s="152"/>
      <c r="J9" s="152">
        <v>5.5</v>
      </c>
      <c r="K9" s="152">
        <v>2.5</v>
      </c>
      <c r="L9" s="152">
        <v>2.2000000000000002</v>
      </c>
      <c r="M9" s="152">
        <v>2.2999999999999998</v>
      </c>
      <c r="N9" s="162">
        <f t="shared" ref="N9" si="2">J9*70+K9*75+L9*25+M9*45</f>
        <v>731</v>
      </c>
    </row>
    <row r="10" spans="1:14" s="23" customFormat="1" ht="20.45" customHeight="1" thickBot="1">
      <c r="A10" s="114"/>
      <c r="B10" s="116"/>
      <c r="C10" s="26" t="s">
        <v>23</v>
      </c>
      <c r="D10" s="33" t="s">
        <v>33</v>
      </c>
      <c r="E10" s="35" t="s">
        <v>35</v>
      </c>
      <c r="F10" s="35" t="s">
        <v>124</v>
      </c>
      <c r="G10" s="186"/>
      <c r="H10" s="22" t="s">
        <v>65</v>
      </c>
      <c r="I10" s="198"/>
      <c r="J10" s="153"/>
      <c r="K10" s="153"/>
      <c r="L10" s="153"/>
      <c r="M10" s="153"/>
      <c r="N10" s="162"/>
    </row>
    <row r="11" spans="1:14" ht="55.15" customHeight="1" thickTop="1">
      <c r="A11" s="96">
        <v>44844</v>
      </c>
      <c r="B11" s="98" t="s">
        <v>11</v>
      </c>
      <c r="C11" s="192" t="s">
        <v>19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6"/>
    </row>
    <row r="12" spans="1:14" ht="21" customHeight="1">
      <c r="A12" s="144"/>
      <c r="B12" s="145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7"/>
    </row>
    <row r="13" spans="1:14" ht="55.15" customHeight="1">
      <c r="A13" s="86">
        <f>A11+1</f>
        <v>44845</v>
      </c>
      <c r="B13" s="91" t="s">
        <v>15</v>
      </c>
      <c r="C13" s="7" t="s">
        <v>22</v>
      </c>
      <c r="D13" s="32" t="s">
        <v>151</v>
      </c>
      <c r="E13" s="34" t="s">
        <v>146</v>
      </c>
      <c r="F13" s="34" t="s">
        <v>41</v>
      </c>
      <c r="G13" s="156" t="s">
        <v>16</v>
      </c>
      <c r="H13" s="16" t="s">
        <v>69</v>
      </c>
      <c r="I13" s="152"/>
      <c r="J13" s="152">
        <v>6</v>
      </c>
      <c r="K13" s="152">
        <v>2.5</v>
      </c>
      <c r="L13" s="152">
        <v>2.2000000000000002</v>
      </c>
      <c r="M13" s="152">
        <v>2.2999999999999998</v>
      </c>
      <c r="N13" s="179">
        <f>J13*70+K13*75+L13*25+M13*45</f>
        <v>766</v>
      </c>
    </row>
    <row r="14" spans="1:14" s="23" customFormat="1" ht="21" customHeight="1">
      <c r="A14" s="87"/>
      <c r="B14" s="92"/>
      <c r="C14" s="26" t="s">
        <v>23</v>
      </c>
      <c r="D14" s="30" t="s">
        <v>152</v>
      </c>
      <c r="E14" s="36" t="s">
        <v>147</v>
      </c>
      <c r="F14" s="36" t="s">
        <v>42</v>
      </c>
      <c r="G14" s="157"/>
      <c r="H14" s="22" t="s">
        <v>70</v>
      </c>
      <c r="I14" s="153"/>
      <c r="J14" s="158"/>
      <c r="K14" s="153"/>
      <c r="L14" s="153"/>
      <c r="M14" s="153"/>
      <c r="N14" s="185"/>
    </row>
    <row r="15" spans="1:14" ht="55.15" customHeight="1">
      <c r="A15" s="86">
        <f>A13+2</f>
        <v>44847</v>
      </c>
      <c r="B15" s="91" t="s">
        <v>9</v>
      </c>
      <c r="C15" s="7" t="s">
        <v>27</v>
      </c>
      <c r="D15" s="52" t="s">
        <v>135</v>
      </c>
      <c r="E15" s="57" t="s">
        <v>117</v>
      </c>
      <c r="F15" s="57" t="s">
        <v>78</v>
      </c>
      <c r="G15" s="93" t="s">
        <v>16</v>
      </c>
      <c r="H15" s="49" t="s">
        <v>170</v>
      </c>
      <c r="I15" s="152"/>
      <c r="J15" s="152">
        <v>5.8</v>
      </c>
      <c r="K15" s="152">
        <v>2.5</v>
      </c>
      <c r="L15" s="152">
        <v>2</v>
      </c>
      <c r="M15" s="152">
        <v>2.2999999999999998</v>
      </c>
      <c r="N15" s="179">
        <f t="shared" ref="N15" si="3">J15*70+K15*75+L15*25+M15*45</f>
        <v>747</v>
      </c>
    </row>
    <row r="16" spans="1:14" s="23" customFormat="1" ht="21" customHeight="1">
      <c r="A16" s="87"/>
      <c r="B16" s="92"/>
      <c r="C16" s="26" t="s">
        <v>28</v>
      </c>
      <c r="D16" s="55" t="s">
        <v>136</v>
      </c>
      <c r="E16" s="56" t="s">
        <v>120</v>
      </c>
      <c r="F16" s="56" t="s">
        <v>159</v>
      </c>
      <c r="G16" s="94"/>
      <c r="H16" s="50" t="s">
        <v>171</v>
      </c>
      <c r="I16" s="153"/>
      <c r="J16" s="158"/>
      <c r="K16" s="153"/>
      <c r="L16" s="153"/>
      <c r="M16" s="153"/>
      <c r="N16" s="185"/>
    </row>
    <row r="17" spans="1:14" ht="55.15" customHeight="1">
      <c r="A17" s="86">
        <f>A15+1</f>
        <v>44848</v>
      </c>
      <c r="B17" s="91" t="s">
        <v>10</v>
      </c>
      <c r="C17" s="7" t="s">
        <v>22</v>
      </c>
      <c r="D17" s="52" t="s">
        <v>148</v>
      </c>
      <c r="E17" s="57" t="s">
        <v>118</v>
      </c>
      <c r="F17" s="57" t="s">
        <v>44</v>
      </c>
      <c r="G17" s="93" t="s">
        <v>16</v>
      </c>
      <c r="H17" s="17" t="s">
        <v>56</v>
      </c>
      <c r="I17" s="152"/>
      <c r="J17" s="152">
        <v>5.6</v>
      </c>
      <c r="K17" s="152">
        <v>2.5</v>
      </c>
      <c r="L17" s="152">
        <v>2.1</v>
      </c>
      <c r="M17" s="152">
        <v>2.5</v>
      </c>
      <c r="N17" s="179">
        <f t="shared" ref="N17" si="4">J17*70+K17*75+L17*25+M17*45</f>
        <v>744.5</v>
      </c>
    </row>
    <row r="18" spans="1:14" s="23" customFormat="1" ht="21" customHeight="1" thickBot="1">
      <c r="A18" s="114"/>
      <c r="B18" s="116"/>
      <c r="C18" s="24" t="s">
        <v>23</v>
      </c>
      <c r="D18" s="58" t="s">
        <v>149</v>
      </c>
      <c r="E18" s="59" t="s">
        <v>119</v>
      </c>
      <c r="F18" s="59" t="s">
        <v>107</v>
      </c>
      <c r="G18" s="138"/>
      <c r="H18" s="25" t="s">
        <v>57</v>
      </c>
      <c r="I18" s="190"/>
      <c r="J18" s="188"/>
      <c r="K18" s="174"/>
      <c r="L18" s="174"/>
      <c r="M18" s="174"/>
      <c r="N18" s="191"/>
    </row>
    <row r="19" spans="1:14" ht="55.15" customHeight="1" thickTop="1">
      <c r="A19" s="96">
        <v>44851</v>
      </c>
      <c r="B19" s="98" t="s">
        <v>11</v>
      </c>
      <c r="C19" s="7" t="s">
        <v>29</v>
      </c>
      <c r="D19" s="53" t="s">
        <v>150</v>
      </c>
      <c r="E19" s="60" t="s">
        <v>63</v>
      </c>
      <c r="F19" s="60" t="s">
        <v>88</v>
      </c>
      <c r="G19" s="100" t="s">
        <v>18</v>
      </c>
      <c r="H19" s="16" t="s">
        <v>66</v>
      </c>
      <c r="I19" s="183"/>
      <c r="J19" s="183">
        <v>5.5</v>
      </c>
      <c r="K19" s="183">
        <v>2.5</v>
      </c>
      <c r="L19" s="183">
        <v>2.1</v>
      </c>
      <c r="M19" s="183">
        <v>2.4</v>
      </c>
      <c r="N19" s="189">
        <f t="shared" ref="N19:N23" si="5">J19*70+K19*75+L19*25+M19*45</f>
        <v>733</v>
      </c>
    </row>
    <row r="20" spans="1:14" s="23" customFormat="1" ht="21" customHeight="1">
      <c r="A20" s="87"/>
      <c r="B20" s="92"/>
      <c r="C20" s="26" t="s">
        <v>30</v>
      </c>
      <c r="D20" s="55" t="s">
        <v>320</v>
      </c>
      <c r="E20" s="56" t="s">
        <v>64</v>
      </c>
      <c r="F20" s="56" t="s">
        <v>89</v>
      </c>
      <c r="G20" s="137"/>
      <c r="H20" s="48" t="s">
        <v>67</v>
      </c>
      <c r="I20" s="158"/>
      <c r="J20" s="158"/>
      <c r="K20" s="153"/>
      <c r="L20" s="153"/>
      <c r="M20" s="153"/>
      <c r="N20" s="185"/>
    </row>
    <row r="21" spans="1:14" ht="55.15" customHeight="1">
      <c r="A21" s="86">
        <f>A19+1</f>
        <v>44852</v>
      </c>
      <c r="B21" s="91" t="s">
        <v>15</v>
      </c>
      <c r="C21" s="46" t="s">
        <v>122</v>
      </c>
      <c r="D21" s="52" t="s">
        <v>137</v>
      </c>
      <c r="E21" s="40" t="s">
        <v>99</v>
      </c>
      <c r="F21" s="57" t="s">
        <v>86</v>
      </c>
      <c r="G21" s="93" t="s">
        <v>16</v>
      </c>
      <c r="H21" s="51" t="s">
        <v>172</v>
      </c>
      <c r="I21" s="152"/>
      <c r="J21" s="152">
        <v>5.8</v>
      </c>
      <c r="K21" s="152">
        <v>2.5</v>
      </c>
      <c r="L21" s="152">
        <v>2</v>
      </c>
      <c r="M21" s="152">
        <v>2.5</v>
      </c>
      <c r="N21" s="179">
        <f t="shared" si="5"/>
        <v>756</v>
      </c>
    </row>
    <row r="22" spans="1:14" s="23" customFormat="1" ht="21" customHeight="1">
      <c r="A22" s="87"/>
      <c r="B22" s="92"/>
      <c r="C22" s="47" t="s">
        <v>123</v>
      </c>
      <c r="D22" s="61" t="s">
        <v>138</v>
      </c>
      <c r="E22" s="36" t="s">
        <v>100</v>
      </c>
      <c r="F22" s="62" t="s">
        <v>87</v>
      </c>
      <c r="G22" s="94"/>
      <c r="H22" s="50" t="s">
        <v>173</v>
      </c>
      <c r="I22" s="158"/>
      <c r="J22" s="158"/>
      <c r="K22" s="153"/>
      <c r="L22" s="153"/>
      <c r="M22" s="153"/>
      <c r="N22" s="185"/>
    </row>
    <row r="23" spans="1:14" ht="55.15" customHeight="1">
      <c r="A23" s="86">
        <f>A21+2</f>
        <v>44854</v>
      </c>
      <c r="B23" s="91" t="s">
        <v>9</v>
      </c>
      <c r="C23" s="7" t="s">
        <v>31</v>
      </c>
      <c r="D23" s="52" t="s">
        <v>154</v>
      </c>
      <c r="E23" s="54" t="s">
        <v>162</v>
      </c>
      <c r="F23" s="57" t="s">
        <v>60</v>
      </c>
      <c r="G23" s="93" t="s">
        <v>16</v>
      </c>
      <c r="H23" s="51" t="s">
        <v>115</v>
      </c>
      <c r="I23" s="152"/>
      <c r="J23" s="152">
        <v>5.8</v>
      </c>
      <c r="K23" s="152">
        <v>2.5</v>
      </c>
      <c r="L23" s="152">
        <v>2.2000000000000002</v>
      </c>
      <c r="M23" s="152">
        <v>2.4</v>
      </c>
      <c r="N23" s="179">
        <f t="shared" si="5"/>
        <v>756.5</v>
      </c>
    </row>
    <row r="24" spans="1:14" s="23" customFormat="1" ht="21" customHeight="1">
      <c r="A24" s="87"/>
      <c r="B24" s="92"/>
      <c r="C24" s="26" t="s">
        <v>32</v>
      </c>
      <c r="D24" s="55" t="s">
        <v>155</v>
      </c>
      <c r="E24" s="56" t="s">
        <v>296</v>
      </c>
      <c r="F24" s="56" t="s">
        <v>61</v>
      </c>
      <c r="G24" s="94"/>
      <c r="H24" s="50" t="s">
        <v>116</v>
      </c>
      <c r="I24" s="158"/>
      <c r="J24" s="158"/>
      <c r="K24" s="153"/>
      <c r="L24" s="153"/>
      <c r="M24" s="153"/>
      <c r="N24" s="185"/>
    </row>
    <row r="25" spans="1:14" ht="55.15" customHeight="1">
      <c r="A25" s="86">
        <f>A21+3</f>
        <v>44855</v>
      </c>
      <c r="B25" s="91" t="s">
        <v>10</v>
      </c>
      <c r="C25" s="72" t="s">
        <v>22</v>
      </c>
      <c r="D25" s="32" t="s">
        <v>153</v>
      </c>
      <c r="E25" s="57" t="s">
        <v>160</v>
      </c>
      <c r="F25" s="34" t="s">
        <v>90</v>
      </c>
      <c r="G25" s="93" t="s">
        <v>16</v>
      </c>
      <c r="H25" s="17" t="s">
        <v>68</v>
      </c>
      <c r="I25" s="152"/>
      <c r="J25" s="152">
        <v>5.4</v>
      </c>
      <c r="K25" s="152">
        <v>2.5</v>
      </c>
      <c r="L25" s="152">
        <v>2.2000000000000002</v>
      </c>
      <c r="M25" s="152">
        <v>2.5</v>
      </c>
      <c r="N25" s="179">
        <f t="shared" ref="N25" si="6">J25*70+K25*75+L25*25+M25*45</f>
        <v>733</v>
      </c>
    </row>
    <row r="26" spans="1:14" s="23" customFormat="1" ht="21" customHeight="1">
      <c r="A26" s="123"/>
      <c r="B26" s="124"/>
      <c r="C26" s="80" t="s">
        <v>23</v>
      </c>
      <c r="D26" s="81" t="s">
        <v>81</v>
      </c>
      <c r="E26" s="74" t="s">
        <v>161</v>
      </c>
      <c r="F26" s="37" t="s">
        <v>91</v>
      </c>
      <c r="G26" s="125"/>
      <c r="H26" s="48" t="s">
        <v>109</v>
      </c>
      <c r="I26" s="188"/>
      <c r="J26" s="188"/>
      <c r="K26" s="174"/>
      <c r="L26" s="174"/>
      <c r="M26" s="174"/>
      <c r="N26" s="180"/>
    </row>
    <row r="27" spans="1:14" ht="55.15" customHeight="1">
      <c r="A27" s="86">
        <f>A25+1</f>
        <v>44856</v>
      </c>
      <c r="B27" s="91" t="s">
        <v>317</v>
      </c>
      <c r="C27" s="117" t="s">
        <v>322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s="23" customFormat="1" ht="21" customHeight="1" thickBot="1">
      <c r="A28" s="114"/>
      <c r="B28" s="116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</row>
    <row r="29" spans="1:14" ht="55.15" customHeight="1" thickTop="1">
      <c r="A29" s="96">
        <v>44858</v>
      </c>
      <c r="B29" s="109" t="s">
        <v>11</v>
      </c>
      <c r="C29" s="128" t="s">
        <v>321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23" customFormat="1" ht="21" customHeight="1">
      <c r="A30" s="144"/>
      <c r="B30" s="92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</row>
    <row r="31" spans="1:14" ht="55.15" customHeight="1">
      <c r="A31" s="108">
        <v>44859</v>
      </c>
      <c r="B31" s="109" t="s">
        <v>15</v>
      </c>
      <c r="C31" s="7" t="s">
        <v>22</v>
      </c>
      <c r="D31" s="53" t="s">
        <v>98</v>
      </c>
      <c r="E31" s="54" t="s">
        <v>77</v>
      </c>
      <c r="F31" s="54" t="s">
        <v>92</v>
      </c>
      <c r="G31" s="110" t="s">
        <v>16</v>
      </c>
      <c r="H31" s="16" t="s">
        <v>59</v>
      </c>
      <c r="I31" s="111" t="s">
        <v>104</v>
      </c>
      <c r="J31" s="174">
        <v>5.5</v>
      </c>
      <c r="K31" s="174">
        <v>2.5</v>
      </c>
      <c r="L31" s="174">
        <v>2</v>
      </c>
      <c r="M31" s="174">
        <v>2.4</v>
      </c>
      <c r="N31" s="189">
        <f t="shared" ref="N31:N35" si="7">J31*70+K31*75+L31*25+M31*45</f>
        <v>730.5</v>
      </c>
    </row>
    <row r="32" spans="1:14" s="23" customFormat="1" ht="21" customHeight="1">
      <c r="A32" s="144"/>
      <c r="B32" s="92"/>
      <c r="C32" s="26" t="s">
        <v>23</v>
      </c>
      <c r="D32" s="55" t="s">
        <v>140</v>
      </c>
      <c r="E32" s="56" t="s">
        <v>80</v>
      </c>
      <c r="F32" s="56" t="s">
        <v>111</v>
      </c>
      <c r="G32" s="94"/>
      <c r="H32" s="22" t="s">
        <v>105</v>
      </c>
      <c r="I32" s="112"/>
      <c r="J32" s="158"/>
      <c r="K32" s="153"/>
      <c r="L32" s="153"/>
      <c r="M32" s="153"/>
      <c r="N32" s="185"/>
    </row>
    <row r="33" spans="1:14" ht="55.15" customHeight="1">
      <c r="A33" s="86">
        <f>A31+2</f>
        <v>44861</v>
      </c>
      <c r="B33" s="91" t="s">
        <v>9</v>
      </c>
      <c r="C33" s="7" t="s">
        <v>20</v>
      </c>
      <c r="D33" s="52" t="s">
        <v>142</v>
      </c>
      <c r="E33" s="57" t="s">
        <v>101</v>
      </c>
      <c r="F33" s="57" t="s">
        <v>50</v>
      </c>
      <c r="G33" s="93" t="s">
        <v>16</v>
      </c>
      <c r="H33" s="51" t="s">
        <v>54</v>
      </c>
      <c r="I33" s="152"/>
      <c r="J33" s="152">
        <v>6</v>
      </c>
      <c r="K33" s="152">
        <v>2.5</v>
      </c>
      <c r="L33" s="152">
        <v>2.2999999999999998</v>
      </c>
      <c r="M33" s="152">
        <v>2.2000000000000002</v>
      </c>
      <c r="N33" s="179">
        <f t="shared" si="7"/>
        <v>764</v>
      </c>
    </row>
    <row r="34" spans="1:14" s="23" customFormat="1" ht="21" customHeight="1">
      <c r="A34" s="87"/>
      <c r="B34" s="103"/>
      <c r="C34" s="26" t="s">
        <v>49</v>
      </c>
      <c r="D34" s="55" t="s">
        <v>143</v>
      </c>
      <c r="E34" s="56" t="s">
        <v>102</v>
      </c>
      <c r="F34" s="56" t="s">
        <v>106</v>
      </c>
      <c r="G34" s="94"/>
      <c r="H34" s="50" t="s">
        <v>55</v>
      </c>
      <c r="I34" s="158"/>
      <c r="J34" s="158"/>
      <c r="K34" s="153"/>
      <c r="L34" s="153"/>
      <c r="M34" s="153"/>
      <c r="N34" s="185"/>
    </row>
    <row r="35" spans="1:14" ht="55.15" customHeight="1">
      <c r="A35" s="86">
        <f>A33+1</f>
        <v>44862</v>
      </c>
      <c r="B35" s="109" t="s">
        <v>10</v>
      </c>
      <c r="C35" s="7" t="s">
        <v>22</v>
      </c>
      <c r="D35" s="32" t="s">
        <v>135</v>
      </c>
      <c r="E35" s="34" t="s">
        <v>62</v>
      </c>
      <c r="F35" s="34" t="s">
        <v>46</v>
      </c>
      <c r="G35" s="156" t="s">
        <v>16</v>
      </c>
      <c r="H35" s="51" t="s">
        <v>174</v>
      </c>
      <c r="I35" s="187"/>
      <c r="J35" s="152">
        <v>5.7</v>
      </c>
      <c r="K35" s="152">
        <v>2.5</v>
      </c>
      <c r="L35" s="152">
        <v>2.2000000000000002</v>
      </c>
      <c r="M35" s="152">
        <v>2.2999999999999998</v>
      </c>
      <c r="N35" s="179">
        <f t="shared" si="7"/>
        <v>745</v>
      </c>
    </row>
    <row r="36" spans="1:14" s="23" customFormat="1" ht="21" customHeight="1" thickBot="1">
      <c r="A36" s="87"/>
      <c r="B36" s="116"/>
      <c r="C36" s="24" t="s">
        <v>23</v>
      </c>
      <c r="D36" s="33" t="s">
        <v>136</v>
      </c>
      <c r="E36" s="35" t="s">
        <v>48</v>
      </c>
      <c r="F36" s="35" t="s">
        <v>47</v>
      </c>
      <c r="G36" s="186"/>
      <c r="H36" s="63" t="s">
        <v>175</v>
      </c>
      <c r="I36" s="112"/>
      <c r="J36" s="188"/>
      <c r="K36" s="174"/>
      <c r="L36" s="174"/>
      <c r="M36" s="174"/>
      <c r="N36" s="180"/>
    </row>
    <row r="37" spans="1:14" ht="55.15" customHeight="1" thickTop="1">
      <c r="A37" s="96">
        <v>44865</v>
      </c>
      <c r="B37" s="98" t="s">
        <v>11</v>
      </c>
      <c r="C37" s="7" t="s">
        <v>158</v>
      </c>
      <c r="D37" s="31" t="s">
        <v>41</v>
      </c>
      <c r="E37" s="39" t="s">
        <v>93</v>
      </c>
      <c r="F37" s="40" t="s">
        <v>51</v>
      </c>
      <c r="G37" s="181" t="s">
        <v>18</v>
      </c>
      <c r="H37" s="20" t="s">
        <v>71</v>
      </c>
      <c r="I37" s="183"/>
      <c r="J37" s="183">
        <v>5.5</v>
      </c>
      <c r="K37" s="183">
        <v>2.5</v>
      </c>
      <c r="L37" s="183">
        <v>2.1</v>
      </c>
      <c r="M37" s="183">
        <v>2.2999999999999998</v>
      </c>
      <c r="N37" s="176">
        <f t="shared" ref="N37" si="8">J37*70+K37*75+L37*25+M37*45</f>
        <v>728.5</v>
      </c>
    </row>
    <row r="38" spans="1:14" s="23" customFormat="1" ht="21" customHeight="1" thickBot="1">
      <c r="A38" s="97"/>
      <c r="B38" s="99"/>
      <c r="C38" s="21" t="s">
        <v>28</v>
      </c>
      <c r="D38" s="42" t="s">
        <v>157</v>
      </c>
      <c r="E38" s="41" t="s">
        <v>94</v>
      </c>
      <c r="F38" s="45" t="s">
        <v>110</v>
      </c>
      <c r="G38" s="182"/>
      <c r="H38" s="28" t="s">
        <v>70</v>
      </c>
      <c r="I38" s="184"/>
      <c r="J38" s="158"/>
      <c r="K38" s="153"/>
      <c r="L38" s="153"/>
      <c r="M38" s="153"/>
      <c r="N38" s="177"/>
    </row>
    <row r="39" spans="1:14" ht="39" customHeight="1">
      <c r="A39" s="178" t="s">
        <v>85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  <row r="41" spans="1:14">
      <c r="D41" s="19"/>
    </row>
  </sheetData>
  <mergeCells count="149">
    <mergeCell ref="J25:J26"/>
    <mergeCell ref="K25:K26"/>
    <mergeCell ref="L25:L26"/>
    <mergeCell ref="M25:M26"/>
    <mergeCell ref="N25:N26"/>
    <mergeCell ref="A39:N39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33:A34"/>
    <mergeCell ref="B33:B34"/>
    <mergeCell ref="G33:G34"/>
    <mergeCell ref="I33:I34"/>
    <mergeCell ref="J15:J16"/>
    <mergeCell ref="K15:K16"/>
    <mergeCell ref="L15:L16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A15:A16"/>
    <mergeCell ref="B15:B16"/>
    <mergeCell ref="G15:G16"/>
    <mergeCell ref="I15:I16"/>
    <mergeCell ref="C27:N28"/>
    <mergeCell ref="M9:M10"/>
    <mergeCell ref="N11:N12"/>
    <mergeCell ref="A13:A14"/>
    <mergeCell ref="B13:B14"/>
    <mergeCell ref="G13:G14"/>
    <mergeCell ref="I13:I14"/>
    <mergeCell ref="J13:J14"/>
    <mergeCell ref="K13:K14"/>
    <mergeCell ref="L13:L14"/>
    <mergeCell ref="M13:M14"/>
    <mergeCell ref="N13:N14"/>
    <mergeCell ref="A11:A12"/>
    <mergeCell ref="B11:B12"/>
    <mergeCell ref="C11:M12"/>
    <mergeCell ref="N9:N10"/>
    <mergeCell ref="B9:B10"/>
    <mergeCell ref="A9:A10"/>
    <mergeCell ref="G9:G10"/>
    <mergeCell ref="I9:I10"/>
    <mergeCell ref="J9:J10"/>
    <mergeCell ref="K9:K10"/>
    <mergeCell ref="L9:L10"/>
    <mergeCell ref="M7:M8"/>
    <mergeCell ref="I3:I4"/>
    <mergeCell ref="N7:N8"/>
    <mergeCell ref="N5:N6"/>
    <mergeCell ref="A7:A8"/>
    <mergeCell ref="M5:M6"/>
    <mergeCell ref="B7:B8"/>
    <mergeCell ref="I7:I8"/>
    <mergeCell ref="J7:J8"/>
    <mergeCell ref="A5:A6"/>
    <mergeCell ref="B5:B6"/>
    <mergeCell ref="I5:I6"/>
    <mergeCell ref="J5:J6"/>
    <mergeCell ref="K5:K6"/>
    <mergeCell ref="L5:L6"/>
    <mergeCell ref="K7:K8"/>
    <mergeCell ref="L7:L8"/>
    <mergeCell ref="G5:G6"/>
    <mergeCell ref="G7:G8"/>
    <mergeCell ref="A1:N1"/>
    <mergeCell ref="E2:F2"/>
    <mergeCell ref="A2:B2"/>
    <mergeCell ref="N3:N4"/>
    <mergeCell ref="J3:J4"/>
    <mergeCell ref="K3:K4"/>
    <mergeCell ref="L3:L4"/>
    <mergeCell ref="M3:M4"/>
    <mergeCell ref="G3:G4"/>
    <mergeCell ref="A3:A4"/>
    <mergeCell ref="B3:B4"/>
    <mergeCell ref="B23:B24"/>
    <mergeCell ref="G23:G24"/>
    <mergeCell ref="B27:B28"/>
    <mergeCell ref="B19:B20"/>
    <mergeCell ref="M19:M20"/>
    <mergeCell ref="A21:A22"/>
    <mergeCell ref="B21:B22"/>
    <mergeCell ref="I21:I22"/>
    <mergeCell ref="J21:J22"/>
    <mergeCell ref="K21:K22"/>
    <mergeCell ref="L21:L22"/>
    <mergeCell ref="M21:M22"/>
    <mergeCell ref="A19:A20"/>
    <mergeCell ref="K19:K20"/>
    <mergeCell ref="L19:L20"/>
    <mergeCell ref="A23:A24"/>
    <mergeCell ref="I23:I24"/>
    <mergeCell ref="J23:J24"/>
    <mergeCell ref="A27:A28"/>
    <mergeCell ref="A25:A26"/>
    <mergeCell ref="B25:B26"/>
    <mergeCell ref="G25:G26"/>
    <mergeCell ref="I25:I26"/>
    <mergeCell ref="K23:K24"/>
    <mergeCell ref="L23:L24"/>
    <mergeCell ref="M23:M24"/>
    <mergeCell ref="N23:N24"/>
    <mergeCell ref="N19:N20"/>
    <mergeCell ref="N21:N22"/>
    <mergeCell ref="G21:G22"/>
    <mergeCell ref="G19:G20"/>
    <mergeCell ref="I19:I20"/>
    <mergeCell ref="J19:J20"/>
    <mergeCell ref="A29:A30"/>
    <mergeCell ref="B29:B30"/>
    <mergeCell ref="C29:N30"/>
    <mergeCell ref="J33:J34"/>
    <mergeCell ref="K33:K34"/>
    <mergeCell ref="L33:L34"/>
    <mergeCell ref="M33:M34"/>
    <mergeCell ref="N33:N34"/>
    <mergeCell ref="A35:A36"/>
    <mergeCell ref="B35:B36"/>
    <mergeCell ref="G35:G36"/>
    <mergeCell ref="K35:K36"/>
    <mergeCell ref="L35:L36"/>
    <mergeCell ref="M35:M36"/>
    <mergeCell ref="J35:J36"/>
    <mergeCell ref="I35:I36"/>
  </mergeCells>
  <phoneticPr fontId="4" type="noConversion"/>
  <printOptions horizontalCentered="1"/>
  <pageMargins left="0" right="0" top="0.39370078740157483" bottom="0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10月 素便當</vt:lpstr>
      <vt:lpstr>10月 南勢 幼兒園</vt:lpstr>
      <vt:lpstr>10月 南勢</vt:lpstr>
      <vt:lpstr>'10月 南勢'!Print_Area</vt:lpstr>
      <vt:lpstr>'10月 南勢 幼兒園'!Print_Area</vt:lpstr>
      <vt:lpstr>'10月 素便當'!Print_Area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2022-09-26T00:21:59Z</cp:lastPrinted>
  <dcterms:created xsi:type="dcterms:W3CDTF">2014-06-13T00:11:56Z</dcterms:created>
  <dcterms:modified xsi:type="dcterms:W3CDTF">2022-09-28T01:33:02Z</dcterms:modified>
</cp:coreProperties>
</file>